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G:\1选课工作\22-23-2\邮件附件\选课\"/>
    </mc:Choice>
  </mc:AlternateContent>
  <xr:revisionPtr revIDLastSave="0" documentId="13_ncr:1_{30C9D15A-F639-4099-A6D6-517FBD06F738}" xr6:coauthVersionLast="47" xr6:coauthVersionMax="47" xr10:uidLastSave="{00000000-0000-0000-0000-000000000000}"/>
  <bookViews>
    <workbookView xWindow="-60" yWindow="-60" windowWidth="28920" windowHeight="15720" xr2:uid="{00000000-000D-0000-FFFF-FFFF00000000}"/>
  </bookViews>
  <sheets>
    <sheet name="课程信息" sheetId="2" r:id="rId1"/>
    <sheet name="申报情况统计" sheetId="3" r:id="rId2"/>
  </sheets>
  <definedNames>
    <definedName name="_xlnm._FilterDatabase" localSheetId="0" hidden="1">课程信息!$A$1:$T$1</definedName>
    <definedName name="_xlnm.Print_Titles" localSheetId="0">课程信息!$1:$1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2" i="3" l="1"/>
  <c r="B22" i="3"/>
  <c r="J15" i="3"/>
  <c r="I15" i="3"/>
  <c r="H15" i="3"/>
  <c r="D6" i="3"/>
  <c r="C6" i="3"/>
  <c r="B6" i="3"/>
  <c r="R29" i="2"/>
  <c r="Q29" i="2"/>
  <c r="R28" i="2"/>
  <c r="Q28" i="2"/>
  <c r="R27" i="2"/>
  <c r="Q27" i="2"/>
  <c r="R26" i="2"/>
  <c r="Q26" i="2"/>
  <c r="R25" i="2"/>
  <c r="Q25" i="2"/>
  <c r="R24" i="2"/>
  <c r="Q24" i="2"/>
  <c r="R23" i="2"/>
  <c r="Q23" i="2"/>
  <c r="R22" i="2"/>
  <c r="Q22" i="2"/>
  <c r="R21" i="2"/>
  <c r="Q21" i="2"/>
  <c r="R5" i="2"/>
  <c r="Q5" i="2"/>
  <c r="R4" i="2"/>
  <c r="Q4" i="2"/>
  <c r="R3" i="2"/>
  <c r="Q3" i="2"/>
  <c r="R2" i="2"/>
  <c r="Q2" i="2"/>
  <c r="R20" i="2"/>
  <c r="Q20" i="2"/>
  <c r="R19" i="2"/>
  <c r="Q19" i="2"/>
  <c r="R18" i="2"/>
  <c r="Q18" i="2"/>
  <c r="R17" i="2"/>
  <c r="Q17" i="2"/>
  <c r="R16" i="2"/>
  <c r="Q16" i="2"/>
  <c r="R15" i="2"/>
  <c r="Q15" i="2"/>
  <c r="R14" i="2"/>
  <c r="Q14" i="2"/>
  <c r="R13" i="2"/>
  <c r="Q13" i="2"/>
  <c r="R12" i="2"/>
  <c r="Q12" i="2"/>
  <c r="R11" i="2"/>
  <c r="Q11" i="2"/>
  <c r="R10" i="2"/>
  <c r="Q10" i="2"/>
  <c r="R9" i="2"/>
  <c r="Q9" i="2"/>
  <c r="R8" i="2"/>
  <c r="Q8" i="2"/>
  <c r="R7" i="2"/>
  <c r="Q7" i="2"/>
  <c r="R6" i="2"/>
  <c r="Q6" i="2"/>
  <c r="Q30" i="2" l="1"/>
  <c r="R30" i="2"/>
</calcChain>
</file>

<file path=xl/sharedStrings.xml><?xml version="1.0" encoding="utf-8"?>
<sst xmlns="http://schemas.openxmlformats.org/spreadsheetml/2006/main" count="396" uniqueCount="181">
  <si>
    <t>课程模块</t>
  </si>
  <si>
    <t>课程代码</t>
  </si>
  <si>
    <t>课程名称</t>
  </si>
  <si>
    <t>学分</t>
  </si>
  <si>
    <t>授课方式</t>
  </si>
  <si>
    <t>授课教师</t>
  </si>
  <si>
    <t>授课老师所在单位</t>
  </si>
  <si>
    <t>课程介绍</t>
  </si>
  <si>
    <t>最大课程班型</t>
  </si>
  <si>
    <t>计划开班数</t>
  </si>
  <si>
    <t>上课时间</t>
  </si>
  <si>
    <t>替代课程</t>
  </si>
  <si>
    <t>同修课程</t>
  </si>
  <si>
    <t>先修课程</t>
  </si>
  <si>
    <t>备注（如不适合选的专业年级、或需要其它特别说明的选修条件）</t>
  </si>
  <si>
    <t>总学分</t>
  </si>
  <si>
    <t>选课最大人数</t>
  </si>
  <si>
    <t>自然与科技类</t>
  </si>
  <si>
    <t>GE6316</t>
  </si>
  <si>
    <t>自然灾害及预警管理</t>
  </si>
  <si>
    <t>面授</t>
  </si>
  <si>
    <t>代志波</t>
  </si>
  <si>
    <t>质保部</t>
  </si>
  <si>
    <t>自然灾害是人与自然矛盾的一种表现形式，具有自然和社会两重属性，是人类过去、现在、将来所面对的最严峻的挑战之一。世界范围内重大的突发性自然灾害包括：旱灾、洪涝、台风、风暴潮、冻害、雹灾、海啸、地震、火山、滑坡、泥石流、森林火灾、农林病虫害等。
通过本课程可以让学生掌握自然灾害的发生、发展及其规律；体会自然灾害的本质、发生基础、启动机制和成灾机制；了解承灾体的脆弱性；理解和掌握自然灾害研究与预测的方法和思维方式；掌握国家应对各种自然灾害预警机制管理。</t>
  </si>
  <si>
    <t>周四晚上9-10节</t>
  </si>
  <si>
    <t>无</t>
  </si>
  <si>
    <t>GE6317</t>
  </si>
  <si>
    <t>影视作品中的精神病患者</t>
  </si>
  <si>
    <t>郭布勒</t>
  </si>
  <si>
    <t>商务管理学院</t>
  </si>
  <si>
    <t>精神病学（Psychiatry）是临床医学的一个分支学科，主要研究精神疾病的病因、机制、疾病的发展规律、治疗、预防以及康复的一门学科。本课程以常见影视作品片段为切入点，展开讲述精神病学发展史，科普常见精神心理障碍的症状、治疗及预后等相关知识。课程内容包括：精神病学发展史、精神分裂症与人格分裂、双相情感障碍与抑郁障碍、焦虑障碍与恐惧症、创伤后应激障碍、奇异的妄想和综合征等。课程旨在使无医学基础的人群能够对精神病学有一个基本的了解，引导学生正确认识精神疾患、关注精神心理健康。</t>
  </si>
  <si>
    <t>周四下午第5-6节、第7-8节</t>
  </si>
  <si>
    <t>GE6318</t>
  </si>
  <si>
    <t>计算方法</t>
  </si>
  <si>
    <t>基础教学院</t>
  </si>
  <si>
    <t>数值计算方法的基本内容包括引论、线性代数方程组数值解法、非线性方程（组）数值解法、函数插值、函数逼近、矩阵特征值与特征向量的数值算法、数值积分及数值微分、常微分方程的数值解法等，在每章内容中都附有一些思考问题。</t>
  </si>
  <si>
    <t>GE6319</t>
  </si>
  <si>
    <t>大数据时代的医疗革命</t>
  </si>
  <si>
    <t>随着信息技术高度发展, 人工智能和大数据在许多领域都发挥了巨大作用。 这些新技术在医疗领域内也产生了许多成果和应用。作为当代大学生，了解信息时代医疗技术和模式的变革对于提升自我健康管理的意识和知识储备大有裨益。本课程的学习，有助于扩大非医学专业学生的知识面，开阔在校大学生的视野。在全面步入小康社会后，更多人群愈发关注和重视自身的健康状况；随着人均寿命的不断提升，我国也已步入老龄化社会，这些因素共同促使健康产业规模迎来爆发式增长，成为经济发展的重要推动力。各个专业方向与医疗健康领域的交叉应用往往成为国内外研究的新趋势，通过本课程的学习，也有助于其他专业的学生扩展科学研究的思路。</t>
  </si>
  <si>
    <t>周四下午5-6节</t>
  </si>
  <si>
    <t>BM3475 健康医疗大数据</t>
  </si>
  <si>
    <t>仅限本科生，年级不限</t>
  </si>
  <si>
    <t>GE6284</t>
  </si>
  <si>
    <t>家庭生命救护与保健</t>
  </si>
  <si>
    <t>胡利芳</t>
  </si>
  <si>
    <t>《家庭生命救护与保健》是面向全校学生的通识选修课程，该课程考核方式为技能考察。计划学时32个学时。现场生命的紧急处理，直接关系到伤、病者的生存和生存质量。在日常生活中，由于突发事件、意外伤害和急危重病发生的不可预知性、突然性及严重性，公众对掌握必要的自救互救能力具有迫切的需求。该课程主要聚焦日常家庭中突发情况的现场处置和家庭日常保健的知识。课程主体分为两个部分。第一部分为家庭生命救护基本知识和技能，包括心肺复苏、海姆立克急救法和伤口止血、包扎和日常意外处置等专业医疗急救前的基本救护知识。第二部分为家庭与生活日常保健知识，包括慢性与老年疾病保健、饮食健康与营养保健、心理健康与保健、妇幼健康与保健、职业健康与保健等相关保健知识。通过本课程的学习学生能够掌握基本家庭救护知识和技能以及家庭日常保健的基本知识，具备参加急救员证考试的基本知识和能力。</t>
  </si>
  <si>
    <t>人文社科类</t>
  </si>
  <si>
    <t>GE6145</t>
  </si>
  <si>
    <t>国学与人生智慧</t>
  </si>
  <si>
    <t>王岩</t>
  </si>
  <si>
    <t>马克思主义学院</t>
  </si>
  <si>
    <t>中华民族在悠久的历史长河中孕育了源远流长的文化，产生了博大精深的智慧，国学经典是民族文化的根基和典范，是人类对自然界和社会人生的一种特殊感悟和认知，是真、善、美的艺术结晶。时代不同，社会发生着深刻的变化，但是传统文化必须得到继承。国学经典蕴藏的智慧和美德，不仅是每一个中国人为人处世的立身之本，更是不可或缺的精神力量和道德支撑。开设国学课程，引导学生接触历史经典，学习传统文化，加强思想修养，感受五千年文明智慧的熏陶。传承中华文明。通过国学课程的开设，使学生感受到民族文化源远流长传统思想博大精深，从经典之作中去吸取民族精神的源头活水，修复文化传承的断层缺失，培养开朗豁达的性情，增强民族自信心，培养开朗豁达的性情和善良诚信的品质。</t>
  </si>
  <si>
    <t>GE6320</t>
  </si>
  <si>
    <t>西方文学鉴赏</t>
  </si>
  <si>
    <t>中国文化是山，西方文化是水。中国的文化给人做人的钢筋铁骨和丰富的人生体验，西方文学则使人感受人生有如河流般的活泼性与易逝性以及人性的自然表现，一个希望全面认识自己的民族，不仅应该学习自己的文化，而且应该了解外国的文学。 西方文学鉴赏课拟以讲授上古时代至二十世纪初的欧美文学为主，以史为线，以名著为点，通过对名著的赏析使学生扩大文化视野，了解西方文学史发展的基本线索、文学思潮流派和重要作家的创作，以启发学习者的创造精神，提高其分析鉴赏西方文学作品的能力。</t>
  </si>
  <si>
    <t>周四下午9-10节</t>
  </si>
  <si>
    <t>GE6321</t>
  </si>
  <si>
    <t>从面试菜鸟到达人</t>
  </si>
  <si>
    <t>曾文莹</t>
  </si>
  <si>
    <t>《从面试菜鸟到达人》这门课程，共设计了简历的书写，简历大赛，面试的前期准备，无领导小组面试，一对一面试实战演练，以及劳动者的基本福利和权益的了解这些内容板块，理论和实践相结合。开设的目的在于克服当前大学生只学书本知识而极其缺乏实践经验，高校教育普遍缺乏对学生就业能力的培养的问题，以解决当下大学生就业难的痛点，教给他们实打实的求职技巧，帮助大学生顺利实习和就业。</t>
  </si>
  <si>
    <t>仅限大二大三学生，本科专科不限</t>
  </si>
  <si>
    <t>GE6322</t>
  </si>
  <si>
    <t>逆商管理--教你如何面对逆境</t>
  </si>
  <si>
    <t>该课程共设计了逆商管理理论，逆商管理的工具，在原生家庭、在恋爱中、在求职过程中可能遇到的逆境以及处理方法等这些内容。该课程开设的目的旨在应对当今越来越复杂的社会环境导致的众多心理问题的出现，大学生心理普遍脆弱，无法正确处理困境逆境，遇到问题就容易出现严重后果的问题。帮助大学生建立应对人生逆境的健康心理，树立正确的人生观。</t>
  </si>
  <si>
    <t>GE6323</t>
  </si>
  <si>
    <t>葡萄酒文化</t>
  </si>
  <si>
    <t>郭涵</t>
  </si>
  <si>
    <t>该课程教学内容包括葡萄酒文化概述、葡萄酒的起源、葡萄酒主要产区及特点、酿酒葡萄品种简介、葡萄酒与健康、葡萄酒配餐、世界葡萄酒产区、中国葡萄酒产区等的学习，开展葡萄酒文化教学，使学生掌握葡萄酒文化的基本内涵，极大扩展了非相关专业学生的葡萄酒文化国际视野，提升学生文化修养和综合素质。</t>
  </si>
  <si>
    <t>GE6324</t>
  </si>
  <si>
    <t xml:space="preserve">社交媒体营销(中英双语) </t>
  </si>
  <si>
    <t>吴丽丽</t>
  </si>
  <si>
    <t>国际教育学院</t>
  </si>
  <si>
    <t>本课程采用中英双语授课，重点结合时下电商领域前沿讲授社交媒体营销的方式和创新做法。社交媒体的应用改变了以往过于依赖搜索引擎的网络营销模式，通过社交媒体不仅可以直接将社交媒体上的用户流量转化为企业官方网站的流量，而且可以通过企业在社交媒体上的信息吸引与服务互动来发展注册用户。企业应用社交媒体，可以在社交网络、微博、微信等拥有海量注册用户的社交媒体网络上发布相关的服务信息和产品资讯，利用社交媒体网络上的粉丝关注效用和社群效应，可以大大增加企业的产品与服务信息在社交网络上的曝光量。社交媒体的热点聚焦效应，使得企业能够通过社交媒体实现与潜在用户之间更为广泛的沟通。社交媒体还具有平等沟通的特性，更利于企业与潜在客户之间发保持亲和的沟通，持续深化关系。</t>
  </si>
  <si>
    <t>周四下午5-6节或7-8节</t>
  </si>
  <si>
    <t>GE6325</t>
  </si>
  <si>
    <t>认识世界（中英双语)</t>
  </si>
  <si>
    <t>为培养有中国灵魂和世界眼光的当代大学生，该课程引导学生认识和理解国际多元文化，拓宽国际视野，帮助学生形成海纳百川的国际理解态度。在课程中让同学们体验多元文化，让同学们充分了解了各国不同的历史和丰富的人文内涵，深入了解各国文化与中国文化的差异，用生动且具有启发性的体验式授课和丰富多样的文化视频开阔同学们的视野，拓展同学们思维，让大家对世界文化交流与文化融合有了更深刻的理解与感受。本课程采用中英双语授课。</t>
  </si>
  <si>
    <t>GE6326</t>
  </si>
  <si>
    <t>当代世界的国际冲突</t>
  </si>
  <si>
    <t>郑佳音</t>
  </si>
  <si>
    <t>党群工作部</t>
  </si>
  <si>
    <t>《当代世界的国际冲突》系校级公共选修课。这门课程涉及二战后特别是冷战结束后当代世界的一系列国际矛盾与冲突，主要以国际关系的发展变化为主线，讲授乌克兰危机、中东战争、两伊战争、海湾战争、阿富汗战争、伊拉克战争、波黑战争、欧盟一体化进程中的矛盾与冲突、伊朗核危机、朝鲜核危机、西亚北非“阿拉伯之春”、以及俄乌冲突等相关国际热点问题与地区冲突。通过本门课程的学习，一方面帮助学生了解当今世界快速发展中出现的严重冲突，掌握国际冲突发生的历史根源与现实诱因及其对区域和国际局势造成的深远影响，培养学生关心国内外大事的兴趣，扩大知识视野，提升学生的人文素养；另一方面通过学习使学生能够运用正确的理论和观点观察世界、了解和把握当代世界的国际关系演变，在对外开放的环境下有坚定的立场和较强的适应能力，增强学生的忧国忧民意识、爱国意识和贯彻执行我国外交政策和对外开放政策的自觉性，为现代化建设和中华民族的伟大复兴做出贡献。</t>
  </si>
  <si>
    <t>周四下午7-8节</t>
  </si>
  <si>
    <t>本、专科生不限
年级、专业不限</t>
  </si>
  <si>
    <t>GE6327</t>
  </si>
  <si>
    <t>韩国语情景应用与大众文化</t>
  </si>
  <si>
    <t>刘杰</t>
  </si>
  <si>
    <t>信工学院</t>
  </si>
  <si>
    <t>随着我国经济不断发展，国际地位日益提升，逐渐加大与邻国的交易往来于文化互通，在这过程中，不断吸取韩国文化发展特色，领悟韩国民主特点，借鉴韩语的表达技巧，从而促进我国语言文化的快速发展，本课程通过开展对韩语的情景教学，激发学生语言学习兴趣，强化课堂教学效果，实际地提升同学们的韩语应用能力，增加韩语交流机会，并普及韩国大众文化，让学生对韩国民俗、美食、娱乐等多方面进行了解，体会邻国文化和不同国家的语言魅力。</t>
  </si>
  <si>
    <t>周四下午7-8节
周四晚上9-10节</t>
  </si>
  <si>
    <t>GE6283</t>
  </si>
  <si>
    <t>青年亚文化与偶像</t>
  </si>
  <si>
    <t>严锦</t>
  </si>
  <si>
    <t>该课程通过学习青年亚文化的定义及其理论发展脉络，了解中日韩三国的文化产业政策，以三个国家的知名娱乐经济公司如杰尼斯事务所、SM公司、时代峰峻和丝芭传媒作具体案例分析，来探讨偶像文化这一典型青年亚文化在三国的发展。透过“哔哩哔哩弹幕网的“后浪、前浪、入海”活动的分析，讨论青年亚文化如何与大众文化收编融合，让青年面对多种媒介形态与复杂的文化内容时，能够甄别是非，正确认识文化内容，学会博采众长，尊重不同文化的异质性和多样性，提升文化自信。</t>
  </si>
  <si>
    <t>创新创业类</t>
  </si>
  <si>
    <t>GE6328</t>
  </si>
  <si>
    <t>表达影响力</t>
  </si>
  <si>
    <t>张奕</t>
  </si>
  <si>
    <t>创新创业学院</t>
  </si>
  <si>
    <t>本课程致力于使广大本科学生提升自身沟通表达能力，在职场与团队中受人欢迎，得到尊重，符合专业相关领域职业岗位（群）对职场新人的职业素养的要求，成为与职场环境和谐共处、融入社会能力出众、人际资源开发成功的人才。本门课程主要通过课堂讲练，让学生掌握各种场合、类型表达的基本原则与技巧，培养学生有效沟通的能力与基本的演讲口才。</t>
  </si>
  <si>
    <t>已修《沟通与演讲》课程学生不能选，翻转特性，人数不宜过多</t>
  </si>
  <si>
    <t>GE6280</t>
  </si>
  <si>
    <t>设计思考</t>
  </si>
  <si>
    <t>陈光中</t>
  </si>
  <si>
    <t>设计思考是一套高效的创新方式，通过分析问题、观察用户，发现用户未被满足的需求，并挖掘背后的洞察，根据洞察提出解决问题的多种创意方案，用创意做成产品原型，通过多次测试，不断验证、思考、改善、迭代，需求商业、技术和用户之间平衡的解决方案。设计思维中的“设计”不是海报设计、图案设计，而是被延伸到建筑、城市、机器、人与环境等各种领域，不仅是构想形式，更是一套复杂的解决问题方式，设计思维并非设计师所独有，个人和企业都可以运用设计思维方法积极的改变世界。设计思维方法通过搭建跨学科团队，用流程化、沉浸式的教练方式，营造勇敢活跃的团队气氛，创造诸多商业与社会领域的变革奇迹。通常而言，设计思维可划分为理解-观察-综合-创意-原型-测试六步曲。</t>
  </si>
  <si>
    <t>仅限本科生</t>
  </si>
  <si>
    <t>方小慧</t>
  </si>
  <si>
    <t>本课程在“创新与创业”内容模块内，引导学生以创新创业者思维模式对财务成本管理话题进行思考，通过网络学习、课堂讲授、例题分析、结论推导、案例设计的教学模式，让选修本课程的学生在数理运算能力、逻辑推理能力、创业预测能力、综合分析能力等方面的素质得到拓展和强化训练，同时希望形成跨学科、跨领域的联系互动效应，产出一批有孵化前景和商业潜力的创新创业项目的前期概念，使学生能够在创意素养、创业信念等方面得到支持。</t>
  </si>
  <si>
    <t>周四下午5-8节</t>
  </si>
  <si>
    <t>张斯惠</t>
  </si>
  <si>
    <t>招生就业办</t>
  </si>
  <si>
    <t>本课程在“创新创业”内容模块内，引导学生以企业家思维对财务会计基础话题进行思考，通过网络学习、课堂讲授、例题分析、结论推导、案例设计的教学模式，让选修本课程的学生在数理运算能力、逻辑推理能力、创业预测能力、综合分析能力等方面的素质得到拓展和强化训练，同时希望形成跨学科、跨领域的联系互动效应，产出一批有孵化前景和商业潜力的创新创业项目的前期概念，使学生能够在创意素养、创业信念等方面得到支持。</t>
  </si>
  <si>
    <t>艺术类</t>
  </si>
  <si>
    <t>GE6330</t>
  </si>
  <si>
    <t>中外建筑欣赏</t>
  </si>
  <si>
    <t>刘颖琪</t>
  </si>
  <si>
    <t>商务管理学院（学工）</t>
  </si>
  <si>
    <t>建筑艺术是一门博大精深的艺术，它涉及人类历史与社会发展的各个阶段，并与我们日常生活息息相关，是一门较难理解的、抽象的综合型艺术。《中外建筑赏析》从分析建筑艺术及设计的相关要素入手，解析建筑艺术的内涵，并阐述建筑艺术对的赏析方法，概括介绍中西古典建筑、现代建筑，以及当代建筑的艺术特征。以此拓展大学生的文化视野，提高大学生对本国建筑文化的自豪感。</t>
  </si>
  <si>
    <t>GE6331</t>
  </si>
  <si>
    <t>器乐重奏与合奏</t>
  </si>
  <si>
    <t>孙嘉</t>
  </si>
  <si>
    <t>校团委</t>
  </si>
  <si>
    <t>《器乐重奏与合奏》课是一门以实践为主的艺术选修课，学生在学习本课程之前应具有一定的器乐演奏能力，并具备一定的音乐理论知识基础。必须具备良好的听觉，较强的试奏能力，同时具有基本的与本课程相匹配的各种演奏技术应用能力。开设此课程的目的与任务是：使学生明确了解重奏与合奏的演奏形式，了解乐队演奏的基本素质要求，培养专业演奏精神；熟悉经典乐队作品，掌握不同的演奏风格；练习掌握重奏、合奏技术综合应用的基本方法以及和乐队指挥合作的能力；初步具备独立表达乐队音响层次的能力与合作能力。
本课程教学基本要求是使学生能够掌握基本的重奏与合奏的知识、基本的重奏与合奏的能力以及在乐队中的相互协作能力；掌握与指挥交流的基本常识，以及在合奏中的音响平衡能力；掌握不同作品的演奏风格，培养学生主观处理作品的能力；专业技术要求和乐队合作经验的完美结合。</t>
  </si>
  <si>
    <t>周四下午11-12节</t>
  </si>
  <si>
    <t>不限学历，年级不限</t>
  </si>
  <si>
    <t>GE6299</t>
  </si>
  <si>
    <t>音乐鉴赏</t>
  </si>
  <si>
    <t>本课程为基本素质教育课程，是公共艺术类课程中普及音乐知识的必修课。通过这门课的学习，使学生掌握一定的艺术理论和音乐常识，具备对美的感受能力、表现能力和初步的欣赏能力，提高艺术修养和人文素质。</t>
  </si>
  <si>
    <t>GE6332</t>
  </si>
  <si>
    <t>花与花艺</t>
  </si>
  <si>
    <t>成小琳</t>
  </si>
  <si>
    <t>通过本课程的学习，扩大学生的知识面，开阔在校大学生的视野，丰富校园文化生活，在课堂上和学生一起进行学习认识花卉，花的应用，花的文化，插花艺术，盆景艺术，干燥花艺术等课程，有利于提高大学生的文化品位、审美 情趣、人文素养和科学素质。增强和普及大学生的美学生活意识，为大学生的身心健康发展提供有效的理论基础和科学的指导。本课程集知识性与趣味性于一体，内容丰富、知识面广，课程采用线下授课教学模式。</t>
  </si>
  <si>
    <t>GE6298</t>
  </si>
  <si>
    <t>合唱艺术</t>
  </si>
  <si>
    <t>杨芳</t>
  </si>
  <si>
    <t>GE6333</t>
  </si>
  <si>
    <t>新媒体创意与设计</t>
  </si>
  <si>
    <t>刘心佩</t>
  </si>
  <si>
    <t>数媒学院</t>
  </si>
  <si>
    <t>该课程主要学习新媒体创意领域的基本知识和前沿动态，包括基于社交的新媒体特点，制定新媒体平台内容营销方法和策略、新媒体内容的创意与策划设计。本课程将使学生获得较新颖的新媒体营销知识和技能，包括短视频制作、新媒体账号的定位、受众分析、图片创意设计、培养学生新媒体内容运营的分析能力与内容设计的技能，提升个人审美能力、新媒体创意与策划能力、设计能力、分析与数据导向能力、求职新媒体领域的商业设计能力。</t>
  </si>
  <si>
    <t>已修《新媒体运营》课程学生不能选，市场营销专业学生不能选，其他没有限制，年级不限</t>
  </si>
  <si>
    <t>GE6334</t>
  </si>
  <si>
    <t>角色场景实物模型制作</t>
  </si>
  <si>
    <t>崔鋆</t>
  </si>
  <si>
    <t>该课程教学对象为对动画前期感兴趣的在校学生，通过角色、模型实物制作，了解动画前期流程，加强对兴趣爱好的深入了解，培养学生对动漫前期、小众实验影片的了解。并借以提高学生空间与实体制作能力，拓展大学生的动手能力，提高大学生的艺术素养。</t>
  </si>
  <si>
    <t>GE6335</t>
  </si>
  <si>
    <t>手机摄影与图片赏析</t>
  </si>
  <si>
    <t>臧俊超</t>
  </si>
  <si>
    <t>本课程主要为手机摄影的入门和进阶。内容涵盖摄影的基本概念、手机摄影对于摄影的改变、如何用手机进行构图、如何利用手机app进行快捷高效的后期处理、以及摄影的各方面技巧等等。本课程利用理论结合实践的讲解方法，不仅教授手机摄影的具体操作技巧，还会结合艺术理论、摄影语言、媒体理论来讲解，帮助学生从更广的层次多角度来理解手机摄影。通过本课程的学习，可以提高学生摄影的技艺，启发学生的拍摄思路和摄影理念，增强学生的艺术眼界。</t>
  </si>
  <si>
    <t>数字媒体系学生有相关课程，不可再选此课程</t>
  </si>
  <si>
    <t>GE6336</t>
  </si>
  <si>
    <t>动漫IP品牌运营</t>
  </si>
  <si>
    <t>本课程通过在品牌运营理论的学习的基础上，对知名企业与动漫IP角色的运行模式进行考察与点赞，从中分析出该企业或IP运营方式的优缺点，对于优点积极学习，对于缺点能够提出改进方案并模拟实施，从而让学生了解动漫角色品牌的多种运营方式。</t>
  </si>
  <si>
    <t>周四下午5-6节;周四下午7-8节;周四下午9-10节</t>
  </si>
  <si>
    <t>申报课程门数</t>
  </si>
  <si>
    <t>最大选课人数</t>
  </si>
  <si>
    <t>申报学院</t>
  </si>
  <si>
    <t>计算机学院</t>
  </si>
  <si>
    <t>合计</t>
  </si>
  <si>
    <t>外国语</t>
  </si>
  <si>
    <t>2023年春季学期选课人数</t>
  </si>
  <si>
    <t>2023年春季学期课程模块必修人数</t>
  </si>
  <si>
    <t>层次</t>
  </si>
  <si>
    <t>选课人数</t>
  </si>
  <si>
    <t>人数</t>
  </si>
  <si>
    <t>本科</t>
  </si>
  <si>
    <t>创新创业</t>
  </si>
  <si>
    <t>专科</t>
  </si>
  <si>
    <t>人文社科</t>
  </si>
  <si>
    <t>专升本</t>
  </si>
  <si>
    <t>给未来商务精英的财务课</t>
    <phoneticPr fontId="15" type="noConversion"/>
  </si>
  <si>
    <t>GE6305</t>
    <phoneticPr fontId="15" type="noConversion"/>
  </si>
  <si>
    <t>GE6337</t>
    <phoneticPr fontId="15" type="noConversion"/>
  </si>
  <si>
    <t>写给未来老板的会计课</t>
    <phoneticPr fontId="15" type="noConversion"/>
  </si>
  <si>
    <t>（前面10学时），王少锋(后面22学时)</t>
  </si>
  <si>
    <t>何启茹</t>
    <phoneticPr fontId="15" type="noConversion"/>
  </si>
  <si>
    <t>王孝娟、王少锋</t>
    <phoneticPr fontId="15" type="noConversion"/>
  </si>
  <si>
    <t>《合唱艺术》课程为广东东软学院通识选修课。合唱艺术，是集诗歌（语言）、音乐、演唱为一体的综合艺术，它拥有极丰富的表现力及人声最宽广的音域。数百年来，合唱一直是各国民众最为喜爱的声乐艺术形式。纵观当今世界各地区合唱赛事与活动的频繁举办和交流已构成了世界性的运行网络，合唱已成为全世界人们文化艺术交流、增进彼此友谊的一种手段，合唱教学已成为各国学校音乐教育中的重要组成部分。本课程的设计理念从学生的实际需要、兴趣爱好出发，以歌唱实践为主，基础理论讲授为辅，强调培养多声部歌唱表演能力，以普及与传播合唱艺术活动、丰富校园精神文化生活为目标，以教授歌唱的基本知识和技能、排练演唱不同体裁、地域、风格的国内外经典合唱艺术作品为核心，弘扬民族音乐，理解多元文化。</t>
    <phoneticPr fontId="15" type="noConversion"/>
  </si>
  <si>
    <t>尹心艺</t>
    <phoneticPr fontId="15" type="noConversion"/>
  </si>
  <si>
    <t>直播</t>
    <phoneticPr fontId="15" type="noConversion"/>
  </si>
  <si>
    <t>序号</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</si>
</sst>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charset val="134"/>
      <scheme val="minor"/>
    </font>
    <font>
      <b/>
      <sz val="11"/>
      <color theme="1"/>
      <name val="宋体"/>
      <family val="3"/>
      <charset val="134"/>
      <scheme val="minor"/>
    </font>
    <font>
      <b/>
      <sz val="11"/>
      <color rgb="FF000000"/>
      <name val="宋体"/>
      <family val="3"/>
      <charset val="134"/>
    </font>
    <font>
      <sz val="11"/>
      <color rgb="FFFF0000"/>
      <name val="宋体"/>
      <family val="3"/>
      <charset val="134"/>
    </font>
    <font>
      <sz val="11"/>
      <color rgb="FF000000"/>
      <name val="宋体"/>
      <family val="3"/>
      <charset val="134"/>
    </font>
    <font>
      <sz val="11"/>
      <color rgb="FFFF0000"/>
      <name val="宋体"/>
      <family val="3"/>
      <charset val="134"/>
      <scheme val="minor"/>
    </font>
    <font>
      <b/>
      <sz val="11"/>
      <color indexed="8"/>
      <name val="宋体"/>
      <family val="3"/>
      <charset val="134"/>
    </font>
    <font>
      <sz val="11"/>
      <color indexed="8"/>
      <name val="宋体"/>
      <family val="3"/>
      <charset val="134"/>
    </font>
    <font>
      <sz val="11"/>
      <name val="宋体"/>
      <family val="3"/>
      <charset val="134"/>
      <scheme val="minor"/>
    </font>
    <font>
      <b/>
      <sz val="10"/>
      <name val="宋体"/>
      <family val="3"/>
      <charset val="134"/>
    </font>
    <font>
      <b/>
      <sz val="10"/>
      <color indexed="8"/>
      <name val="宋体"/>
      <family val="3"/>
      <charset val="134"/>
    </font>
    <font>
      <sz val="10"/>
      <name val="宋体"/>
      <family val="3"/>
      <charset val="134"/>
    </font>
    <font>
      <sz val="10"/>
      <name val="宋体"/>
      <family val="3"/>
      <charset val="134"/>
    </font>
    <font>
      <sz val="12"/>
      <name val="宋体"/>
      <family val="3"/>
      <charset val="134"/>
    </font>
    <font>
      <sz val="12"/>
      <color indexed="8"/>
      <name val="宋体"/>
      <family val="3"/>
      <charset val="134"/>
    </font>
    <font>
      <sz val="9"/>
      <name val="宋体"/>
      <family val="3"/>
      <charset val="134"/>
      <scheme val="minor"/>
    </font>
    <font>
      <sz val="10"/>
      <name val="宋体"/>
      <family val="3"/>
      <charset val="134"/>
    </font>
    <font>
      <sz val="9"/>
      <name val="宋体"/>
      <family val="3"/>
      <charset val="134"/>
      <scheme val="minor"/>
    </font>
    <font>
      <sz val="10"/>
      <color theme="1"/>
      <name val="宋体"/>
      <family val="3"/>
      <charset val="134"/>
    </font>
  </fonts>
  <fills count="8">
    <fill>
      <patternFill patternType="none"/>
    </fill>
    <fill>
      <patternFill patternType="gray125"/>
    </fill>
    <fill>
      <patternFill patternType="solid">
        <fgColor rgb="FFC0C0C0"/>
        <bgColor indexed="64"/>
      </patternFill>
    </fill>
    <fill>
      <patternFill patternType="solid">
        <fgColor rgb="FFFFFFFF"/>
        <bgColor indexed="64"/>
      </patternFill>
    </fill>
    <fill>
      <patternFill patternType="solid">
        <fgColor indexed="22"/>
        <bgColor indexed="0"/>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3" fillId="0" borderId="0">
      <alignment vertical="center"/>
    </xf>
    <xf numFmtId="0" fontId="14" fillId="0" borderId="0"/>
    <xf numFmtId="0" fontId="14" fillId="0" borderId="0"/>
  </cellStyleXfs>
  <cellXfs count="53">
    <xf numFmtId="0" fontId="0" fillId="0" borderId="0" xfId="0"/>
    <xf numFmtId="0" fontId="1"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3" fillId="3" borderId="1" xfId="0" applyFont="1" applyFill="1" applyBorder="1" applyAlignment="1">
      <alignment wrapText="1"/>
    </xf>
    <xf numFmtId="0" fontId="3" fillId="3" borderId="1" xfId="0" applyFont="1" applyFill="1" applyBorder="1" applyAlignment="1">
      <alignment horizontal="center" wrapText="1"/>
    </xf>
    <xf numFmtId="0" fontId="4" fillId="3" borderId="1" xfId="0" applyFont="1" applyFill="1" applyBorder="1" applyAlignment="1">
      <alignment wrapText="1"/>
    </xf>
    <xf numFmtId="0" fontId="4" fillId="3" borderId="1" xfId="0" applyFont="1" applyFill="1" applyBorder="1" applyAlignment="1">
      <alignment horizontal="center" wrapText="1"/>
    </xf>
    <xf numFmtId="0" fontId="5" fillId="0" borderId="1"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wrapText="1"/>
    </xf>
    <xf numFmtId="0" fontId="6" fillId="4" borderId="1" xfId="3" applyFont="1" applyFill="1" applyBorder="1" applyAlignment="1">
      <alignment horizontal="center" vertical="center"/>
    </xf>
    <xf numFmtId="0" fontId="7" fillId="0" borderId="1" xfId="3" applyFont="1" applyBorder="1" applyAlignment="1">
      <alignment horizontal="center" wrapText="1"/>
    </xf>
    <xf numFmtId="0" fontId="0" fillId="5" borderId="1" xfId="0" applyFill="1" applyBorder="1" applyAlignment="1">
      <alignment horizontal="center"/>
    </xf>
    <xf numFmtId="0" fontId="2" fillId="2" borderId="1" xfId="0" applyFont="1" applyFill="1" applyBorder="1" applyAlignment="1">
      <alignment horizontal="center" wrapText="1"/>
    </xf>
    <xf numFmtId="0" fontId="2" fillId="0" borderId="0" xfId="0" applyFont="1" applyAlignment="1">
      <alignment horizontal="center"/>
    </xf>
    <xf numFmtId="0" fontId="5" fillId="3" borderId="1" xfId="0" applyFont="1" applyFill="1" applyBorder="1" applyAlignment="1">
      <alignment horizontal="center"/>
    </xf>
    <xf numFmtId="0" fontId="8" fillId="0" borderId="0" xfId="0" applyFont="1"/>
    <xf numFmtId="0" fontId="1" fillId="0" borderId="0" xfId="0" applyFont="1"/>
    <xf numFmtId="0" fontId="9" fillId="6" borderId="1" xfId="1" applyFont="1" applyFill="1" applyBorder="1" applyAlignment="1">
      <alignment horizontal="center" vertical="center" wrapText="1"/>
    </xf>
    <xf numFmtId="0" fontId="9" fillId="6" borderId="1" xfId="0" applyFont="1" applyFill="1" applyBorder="1" applyAlignment="1">
      <alignment horizontal="center" vertical="center" wrapText="1"/>
    </xf>
    <xf numFmtId="0" fontId="10" fillId="6" borderId="1" xfId="2" applyFont="1" applyFill="1" applyBorder="1" applyAlignment="1">
      <alignment horizontal="center" vertical="center" wrapText="1"/>
    </xf>
    <xf numFmtId="0" fontId="9" fillId="5" borderId="1" xfId="1" applyFont="1" applyFill="1" applyBorder="1" applyAlignment="1">
      <alignment horizontal="center" vertical="center" wrapText="1"/>
    </xf>
    <xf numFmtId="0" fontId="11" fillId="0" borderId="1" xfId="1" applyFont="1" applyBorder="1" applyAlignment="1">
      <alignment horizontal="center" vertical="center" wrapText="1"/>
    </xf>
    <xf numFmtId="0" fontId="11" fillId="7" borderId="1" xfId="1" applyFont="1" applyFill="1" applyBorder="1" applyAlignment="1">
      <alignment horizontal="center" vertical="center" wrapText="1"/>
    </xf>
    <xf numFmtId="0" fontId="11" fillId="7" borderId="1" xfId="1" applyFont="1" applyFill="1" applyBorder="1" applyAlignment="1">
      <alignment horizontal="center" vertical="center"/>
    </xf>
    <xf numFmtId="0" fontId="11" fillId="0" borderId="1" xfId="1" applyFont="1" applyBorder="1" applyAlignment="1">
      <alignment horizontal="center" vertical="center"/>
    </xf>
    <xf numFmtId="0" fontId="11" fillId="5" borderId="1" xfId="1" applyFont="1" applyFill="1" applyBorder="1" applyAlignment="1">
      <alignment horizontal="center" vertical="center" wrapText="1"/>
    </xf>
    <xf numFmtId="0" fontId="11" fillId="0" borderId="1" xfId="1" applyFont="1" applyBorder="1" applyAlignment="1">
      <alignment horizontal="left" vertical="center" wrapText="1"/>
    </xf>
    <xf numFmtId="0" fontId="11" fillId="5" borderId="1" xfId="1" applyFont="1" applyFill="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Font="1" applyBorder="1" applyAlignment="1">
      <alignment horizontal="left" vertical="center" wrapText="1"/>
    </xf>
    <xf numFmtId="0" fontId="8" fillId="0" borderId="1" xfId="0" applyFont="1" applyBorder="1" applyAlignment="1">
      <alignment horizontal="center" vertical="center"/>
    </xf>
    <xf numFmtId="0" fontId="12" fillId="7" borderId="1" xfId="1" applyFont="1" applyFill="1" applyBorder="1" applyAlignment="1">
      <alignment horizontal="center" vertical="center" wrapText="1"/>
    </xf>
    <xf numFmtId="0" fontId="16" fillId="7"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1" applyFont="1" applyBorder="1" applyAlignment="1">
      <alignment horizontal="left" vertical="center" wrapText="1"/>
    </xf>
    <xf numFmtId="0" fontId="18" fillId="7" borderId="1" xfId="1" applyFont="1" applyFill="1" applyBorder="1" applyAlignment="1">
      <alignment horizontal="center" vertical="center" wrapText="1"/>
    </xf>
    <xf numFmtId="0" fontId="16" fillId="5" borderId="1" xfId="1" applyFont="1" applyFill="1" applyBorder="1" applyAlignment="1">
      <alignment horizontal="center" vertical="center"/>
    </xf>
    <xf numFmtId="0" fontId="7" fillId="0" borderId="3" xfId="3" applyFont="1" applyBorder="1" applyAlignment="1">
      <alignment horizontal="center" wrapText="1"/>
    </xf>
    <xf numFmtId="0" fontId="7" fillId="0" borderId="4" xfId="3" applyFont="1" applyBorder="1" applyAlignment="1">
      <alignment horizontal="center" wrapText="1"/>
    </xf>
    <xf numFmtId="0" fontId="7" fillId="0" borderId="1" xfId="3" applyFont="1" applyBorder="1" applyAlignment="1">
      <alignment horizontal="center" wrapText="1"/>
    </xf>
    <xf numFmtId="0" fontId="1" fillId="0" borderId="2" xfId="0" applyFont="1" applyBorder="1" applyAlignment="1">
      <alignment horizontal="center" vertical="center"/>
    </xf>
    <xf numFmtId="0" fontId="1" fillId="0" borderId="0" xfId="0" applyFont="1" applyAlignment="1">
      <alignment horizontal="center" vertical="center"/>
    </xf>
    <xf numFmtId="0" fontId="6" fillId="4" borderId="1" xfId="3" applyFont="1" applyFill="1" applyBorder="1" applyAlignment="1">
      <alignment horizontal="center" vertical="center" wrapText="1"/>
    </xf>
  </cellXfs>
  <cellStyles count="4">
    <cellStyle name="常规" xfId="0" builtinId="0"/>
    <cellStyle name="常规 2" xfId="1" xr:uid="{00000000-0005-0000-0000-000031000000}"/>
    <cellStyle name="常规_Sheet1" xfId="2" xr:uid="{00000000-0005-0000-0000-000032000000}"/>
    <cellStyle name="常规_申报情况统计" xfId="3" xr:uid="{00000000-0005-0000-0000-00003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workbookViewId="0">
      <pane ySplit="1" topLeftCell="A2" activePane="bottomLeft" state="frozen"/>
      <selection pane="bottomLeft" activeCell="D4" sqref="D4"/>
    </sheetView>
  </sheetViews>
  <sheetFormatPr defaultColWidth="9" defaultRowHeight="13.5" x14ac:dyDescent="0.15"/>
  <cols>
    <col min="1" max="1" width="5.25" customWidth="1"/>
    <col min="2" max="2" width="15.5" customWidth="1"/>
    <col min="3" max="3" width="9.375" customWidth="1"/>
    <col min="4" max="4" width="24.125" customWidth="1"/>
    <col min="5" max="5" width="4.5" customWidth="1"/>
    <col min="6" max="6" width="5.625" customWidth="1"/>
    <col min="8" max="8" width="13.5" hidden="1" customWidth="1"/>
    <col min="9" max="9" width="73.375" customWidth="1"/>
    <col min="10" max="10" width="6.625" customWidth="1"/>
    <col min="11" max="11" width="6.875" customWidth="1"/>
    <col min="13" max="13" width="9" customWidth="1"/>
    <col min="14" max="15" width="9" hidden="1" customWidth="1"/>
    <col min="16" max="16" width="18.875" customWidth="1"/>
    <col min="17" max="17" width="7.125" style="15" hidden="1" customWidth="1"/>
    <col min="18" max="18" width="7.25" style="15" hidden="1" customWidth="1"/>
    <col min="19" max="20" width="0" hidden="1" customWidth="1"/>
  </cols>
  <sheetData>
    <row r="1" spans="1:19" ht="39.950000000000003" customHeight="1" x14ac:dyDescent="0.15">
      <c r="A1" s="26" t="s">
        <v>180</v>
      </c>
      <c r="B1" s="26" t="s">
        <v>0</v>
      </c>
      <c r="C1" s="27" t="s">
        <v>1</v>
      </c>
      <c r="D1" s="26" t="s">
        <v>2</v>
      </c>
      <c r="E1" s="28" t="s">
        <v>3</v>
      </c>
      <c r="F1" s="26" t="s">
        <v>4</v>
      </c>
      <c r="G1" s="26" t="s">
        <v>5</v>
      </c>
      <c r="H1" s="29" t="s">
        <v>6</v>
      </c>
      <c r="I1" s="26" t="s">
        <v>7</v>
      </c>
      <c r="J1" s="26" t="s">
        <v>8</v>
      </c>
      <c r="K1" s="26" t="s">
        <v>9</v>
      </c>
      <c r="L1" s="26" t="s">
        <v>10</v>
      </c>
      <c r="M1" s="26" t="s">
        <v>11</v>
      </c>
      <c r="N1" s="26" t="s">
        <v>12</v>
      </c>
      <c r="O1" s="26" t="s">
        <v>13</v>
      </c>
      <c r="P1" s="26" t="s">
        <v>14</v>
      </c>
      <c r="Q1" s="26" t="s">
        <v>15</v>
      </c>
      <c r="R1" s="26" t="s">
        <v>16</v>
      </c>
    </row>
    <row r="2" spans="1:19" s="24" customFormat="1" ht="56.25" customHeight="1" x14ac:dyDescent="0.15">
      <c r="A2" s="40">
        <v>1</v>
      </c>
      <c r="B2" s="30" t="s">
        <v>94</v>
      </c>
      <c r="C2" s="31" t="s">
        <v>95</v>
      </c>
      <c r="D2" s="31" t="s">
        <v>96</v>
      </c>
      <c r="E2" s="32">
        <v>2</v>
      </c>
      <c r="F2" s="46" t="s">
        <v>179</v>
      </c>
      <c r="G2" s="31" t="s">
        <v>97</v>
      </c>
      <c r="H2" s="34" t="s">
        <v>98</v>
      </c>
      <c r="I2" s="35" t="s">
        <v>99</v>
      </c>
      <c r="J2" s="31">
        <v>450</v>
      </c>
      <c r="K2" s="31">
        <v>2</v>
      </c>
      <c r="L2" s="30" t="s">
        <v>39</v>
      </c>
      <c r="M2" s="30" t="s">
        <v>25</v>
      </c>
      <c r="N2" s="30" t="s">
        <v>25</v>
      </c>
      <c r="O2" s="30" t="s">
        <v>25</v>
      </c>
      <c r="P2" s="30" t="s">
        <v>100</v>
      </c>
      <c r="Q2" s="40">
        <f>E2*J2*K2</f>
        <v>1800</v>
      </c>
      <c r="R2" s="40">
        <f t="shared" ref="R2:R10" si="0">J2*K2</f>
        <v>900</v>
      </c>
    </row>
    <row r="3" spans="1:19" s="24" customFormat="1" ht="69.95" customHeight="1" x14ac:dyDescent="0.15">
      <c r="A3" s="40">
        <v>2</v>
      </c>
      <c r="B3" s="30" t="s">
        <v>94</v>
      </c>
      <c r="C3" s="31" t="s">
        <v>101</v>
      </c>
      <c r="D3" s="31" t="s">
        <v>102</v>
      </c>
      <c r="E3" s="32">
        <v>2</v>
      </c>
      <c r="F3" s="46" t="s">
        <v>179</v>
      </c>
      <c r="G3" s="31" t="s">
        <v>103</v>
      </c>
      <c r="H3" s="34" t="s">
        <v>98</v>
      </c>
      <c r="I3" s="35" t="s">
        <v>104</v>
      </c>
      <c r="J3" s="31">
        <v>450</v>
      </c>
      <c r="K3" s="31">
        <v>1</v>
      </c>
      <c r="L3" s="45" t="s">
        <v>82</v>
      </c>
      <c r="M3" s="30" t="s">
        <v>25</v>
      </c>
      <c r="N3" s="30" t="s">
        <v>25</v>
      </c>
      <c r="O3" s="30" t="s">
        <v>25</v>
      </c>
      <c r="P3" s="30" t="s">
        <v>105</v>
      </c>
      <c r="Q3" s="40">
        <f>E3*J3*K3</f>
        <v>900</v>
      </c>
      <c r="R3" s="40">
        <f t="shared" si="0"/>
        <v>450</v>
      </c>
    </row>
    <row r="4" spans="1:19" s="24" customFormat="1" ht="69.95" customHeight="1" x14ac:dyDescent="0.15">
      <c r="A4" s="40">
        <v>3</v>
      </c>
      <c r="B4" s="30" t="s">
        <v>94</v>
      </c>
      <c r="C4" s="42" t="s">
        <v>171</v>
      </c>
      <c r="D4" s="42" t="s">
        <v>170</v>
      </c>
      <c r="E4" s="32">
        <v>2</v>
      </c>
      <c r="F4" s="46" t="s">
        <v>179</v>
      </c>
      <c r="G4" s="31" t="s">
        <v>106</v>
      </c>
      <c r="H4" s="34" t="s">
        <v>98</v>
      </c>
      <c r="I4" s="35" t="s">
        <v>107</v>
      </c>
      <c r="J4" s="31">
        <v>450</v>
      </c>
      <c r="K4" s="31">
        <v>2</v>
      </c>
      <c r="L4" s="30" t="s">
        <v>108</v>
      </c>
      <c r="M4" s="30" t="s">
        <v>25</v>
      </c>
      <c r="N4" s="30" t="s">
        <v>25</v>
      </c>
      <c r="O4" s="30" t="s">
        <v>25</v>
      </c>
      <c r="P4" s="30" t="s">
        <v>105</v>
      </c>
      <c r="Q4" s="40">
        <f>E4*J4*K4</f>
        <v>1800</v>
      </c>
      <c r="R4" s="40">
        <f t="shared" si="0"/>
        <v>900</v>
      </c>
    </row>
    <row r="5" spans="1:19" s="24" customFormat="1" ht="69.95" customHeight="1" x14ac:dyDescent="0.15">
      <c r="A5" s="40">
        <v>4</v>
      </c>
      <c r="B5" s="37" t="s">
        <v>94</v>
      </c>
      <c r="C5" s="43" t="s">
        <v>172</v>
      </c>
      <c r="D5" s="43" t="s">
        <v>173</v>
      </c>
      <c r="E5" s="38">
        <v>2</v>
      </c>
      <c r="F5" s="46" t="s">
        <v>179</v>
      </c>
      <c r="G5" s="31" t="s">
        <v>109</v>
      </c>
      <c r="H5" s="34" t="s">
        <v>110</v>
      </c>
      <c r="I5" s="39" t="s">
        <v>111</v>
      </c>
      <c r="J5" s="41">
        <v>450</v>
      </c>
      <c r="K5" s="41">
        <v>2</v>
      </c>
      <c r="L5" s="37" t="s">
        <v>108</v>
      </c>
      <c r="M5" s="37" t="s">
        <v>25</v>
      </c>
      <c r="N5" s="37" t="s">
        <v>25</v>
      </c>
      <c r="O5" s="37" t="s">
        <v>25</v>
      </c>
      <c r="P5" s="37" t="s">
        <v>41</v>
      </c>
      <c r="Q5" s="40">
        <f>E5*J5*K5</f>
        <v>1800</v>
      </c>
      <c r="R5" s="40">
        <f t="shared" si="0"/>
        <v>900</v>
      </c>
    </row>
    <row r="6" spans="1:19" s="24" customFormat="1" ht="69.95" customHeight="1" x14ac:dyDescent="0.15">
      <c r="A6" s="40">
        <v>5</v>
      </c>
      <c r="B6" s="30" t="s">
        <v>17</v>
      </c>
      <c r="C6" s="31" t="s">
        <v>18</v>
      </c>
      <c r="D6" s="31" t="s">
        <v>19</v>
      </c>
      <c r="E6" s="32">
        <v>2</v>
      </c>
      <c r="F6" s="33" t="s">
        <v>20</v>
      </c>
      <c r="G6" s="31" t="s">
        <v>21</v>
      </c>
      <c r="H6" s="34" t="s">
        <v>22</v>
      </c>
      <c r="I6" s="35" t="s">
        <v>23</v>
      </c>
      <c r="J6" s="31">
        <v>100</v>
      </c>
      <c r="K6" s="31">
        <v>1</v>
      </c>
      <c r="L6" s="31" t="s">
        <v>24</v>
      </c>
      <c r="M6" s="30" t="s">
        <v>25</v>
      </c>
      <c r="N6" s="30" t="s">
        <v>25</v>
      </c>
      <c r="O6" s="30" t="s">
        <v>25</v>
      </c>
      <c r="P6" s="30" t="s">
        <v>25</v>
      </c>
      <c r="Q6" s="40">
        <f t="shared" ref="Q6:Q20" si="1">E6*J6*K6</f>
        <v>200</v>
      </c>
      <c r="R6" s="40">
        <f t="shared" si="0"/>
        <v>100</v>
      </c>
    </row>
    <row r="7" spans="1:19" s="24" customFormat="1" ht="76.5" customHeight="1" x14ac:dyDescent="0.15">
      <c r="A7" s="40">
        <v>6</v>
      </c>
      <c r="B7" s="30" t="s">
        <v>17</v>
      </c>
      <c r="C7" s="31" t="s">
        <v>26</v>
      </c>
      <c r="D7" s="31" t="s">
        <v>27</v>
      </c>
      <c r="E7" s="32">
        <v>2</v>
      </c>
      <c r="F7" s="33" t="s">
        <v>20</v>
      </c>
      <c r="G7" s="32" t="s">
        <v>28</v>
      </c>
      <c r="H7" s="36" t="s">
        <v>29</v>
      </c>
      <c r="I7" s="35" t="s">
        <v>30</v>
      </c>
      <c r="J7" s="31">
        <v>100</v>
      </c>
      <c r="K7" s="31">
        <v>2</v>
      </c>
      <c r="L7" s="31" t="s">
        <v>31</v>
      </c>
      <c r="M7" s="30" t="s">
        <v>25</v>
      </c>
      <c r="N7" s="30" t="s">
        <v>25</v>
      </c>
      <c r="O7" s="30" t="s">
        <v>25</v>
      </c>
      <c r="P7" s="30" t="s">
        <v>25</v>
      </c>
      <c r="Q7" s="40">
        <f t="shared" si="1"/>
        <v>400</v>
      </c>
      <c r="R7" s="40">
        <f t="shared" si="0"/>
        <v>200</v>
      </c>
    </row>
    <row r="8" spans="1:19" s="24" customFormat="1" ht="42.75" customHeight="1" x14ac:dyDescent="0.15">
      <c r="A8" s="40">
        <v>7</v>
      </c>
      <c r="B8" s="30" t="s">
        <v>17</v>
      </c>
      <c r="C8" s="31" t="s">
        <v>32</v>
      </c>
      <c r="D8" s="31" t="s">
        <v>33</v>
      </c>
      <c r="E8" s="32">
        <v>2</v>
      </c>
      <c r="F8" s="33" t="s">
        <v>20</v>
      </c>
      <c r="G8" s="31" t="s">
        <v>175</v>
      </c>
      <c r="H8" s="34" t="s">
        <v>34</v>
      </c>
      <c r="I8" s="35" t="s">
        <v>35</v>
      </c>
      <c r="J8" s="31">
        <v>100</v>
      </c>
      <c r="K8" s="31">
        <v>2</v>
      </c>
      <c r="L8" s="31" t="s">
        <v>31</v>
      </c>
      <c r="M8" s="30" t="s">
        <v>25</v>
      </c>
      <c r="N8" s="30" t="s">
        <v>25</v>
      </c>
      <c r="O8" s="30" t="s">
        <v>25</v>
      </c>
      <c r="P8" s="30" t="s">
        <v>25</v>
      </c>
      <c r="Q8" s="40">
        <f t="shared" si="1"/>
        <v>400</v>
      </c>
      <c r="R8" s="40">
        <f t="shared" si="0"/>
        <v>200</v>
      </c>
    </row>
    <row r="9" spans="1:19" s="24" customFormat="1" ht="88.5" customHeight="1" x14ac:dyDescent="0.15">
      <c r="A9" s="40">
        <v>8</v>
      </c>
      <c r="B9" s="30" t="s">
        <v>17</v>
      </c>
      <c r="C9" s="31" t="s">
        <v>36</v>
      </c>
      <c r="D9" s="31" t="s">
        <v>37</v>
      </c>
      <c r="E9" s="32">
        <v>2</v>
      </c>
      <c r="F9" s="33" t="s">
        <v>20</v>
      </c>
      <c r="G9" s="42" t="s">
        <v>176</v>
      </c>
      <c r="H9" s="34" t="s">
        <v>29</v>
      </c>
      <c r="I9" s="35" t="s">
        <v>38</v>
      </c>
      <c r="J9" s="31">
        <v>80</v>
      </c>
      <c r="K9" s="31">
        <v>2</v>
      </c>
      <c r="L9" s="30" t="s">
        <v>39</v>
      </c>
      <c r="M9" s="30" t="s">
        <v>40</v>
      </c>
      <c r="N9" s="31" t="s">
        <v>25</v>
      </c>
      <c r="O9" s="31" t="s">
        <v>25</v>
      </c>
      <c r="P9" s="31" t="s">
        <v>41</v>
      </c>
      <c r="Q9" s="40">
        <f t="shared" si="1"/>
        <v>320</v>
      </c>
      <c r="R9" s="40">
        <f t="shared" si="0"/>
        <v>160</v>
      </c>
      <c r="S9" s="24" t="s">
        <v>174</v>
      </c>
    </row>
    <row r="10" spans="1:19" s="24" customFormat="1" ht="114.75" customHeight="1" x14ac:dyDescent="0.15">
      <c r="A10" s="40">
        <v>9</v>
      </c>
      <c r="B10" s="30" t="s">
        <v>17</v>
      </c>
      <c r="C10" s="31" t="s">
        <v>42</v>
      </c>
      <c r="D10" s="31" t="s">
        <v>43</v>
      </c>
      <c r="E10" s="32">
        <v>2</v>
      </c>
      <c r="F10" s="33" t="s">
        <v>20</v>
      </c>
      <c r="G10" s="31" t="s">
        <v>44</v>
      </c>
      <c r="H10" s="34" t="s">
        <v>29</v>
      </c>
      <c r="I10" s="35" t="s">
        <v>45</v>
      </c>
      <c r="J10" s="31">
        <v>30</v>
      </c>
      <c r="K10" s="31">
        <v>2</v>
      </c>
      <c r="L10" s="30" t="s">
        <v>31</v>
      </c>
      <c r="M10" s="30" t="s">
        <v>25</v>
      </c>
      <c r="N10" s="30" t="s">
        <v>25</v>
      </c>
      <c r="O10" s="30" t="s">
        <v>25</v>
      </c>
      <c r="P10" s="31" t="s">
        <v>41</v>
      </c>
      <c r="Q10" s="40">
        <f t="shared" si="1"/>
        <v>120</v>
      </c>
      <c r="R10" s="40">
        <f t="shared" si="0"/>
        <v>60</v>
      </c>
    </row>
    <row r="11" spans="1:19" s="24" customFormat="1" ht="97.5" customHeight="1" x14ac:dyDescent="0.15">
      <c r="A11" s="40">
        <v>10</v>
      </c>
      <c r="B11" s="30" t="s">
        <v>46</v>
      </c>
      <c r="C11" s="31" t="s">
        <v>47</v>
      </c>
      <c r="D11" s="31" t="s">
        <v>48</v>
      </c>
      <c r="E11" s="32">
        <v>2</v>
      </c>
      <c r="F11" s="33" t="s">
        <v>20</v>
      </c>
      <c r="G11" s="31" t="s">
        <v>49</v>
      </c>
      <c r="H11" s="36" t="s">
        <v>50</v>
      </c>
      <c r="I11" s="35" t="s">
        <v>51</v>
      </c>
      <c r="J11" s="31">
        <v>100</v>
      </c>
      <c r="K11" s="31">
        <v>2</v>
      </c>
      <c r="L11" s="30" t="s">
        <v>31</v>
      </c>
      <c r="M11" s="30" t="s">
        <v>25</v>
      </c>
      <c r="N11" s="30" t="s">
        <v>25</v>
      </c>
      <c r="O11" s="30" t="s">
        <v>25</v>
      </c>
      <c r="P11" s="30" t="s">
        <v>25</v>
      </c>
      <c r="Q11" s="40">
        <f t="shared" si="1"/>
        <v>400</v>
      </c>
      <c r="R11" s="40">
        <f t="shared" ref="R11:R20" si="2">J11*K11</f>
        <v>200</v>
      </c>
    </row>
    <row r="12" spans="1:19" s="24" customFormat="1" ht="69.95" customHeight="1" x14ac:dyDescent="0.15">
      <c r="A12" s="40">
        <v>11</v>
      </c>
      <c r="B12" s="30" t="s">
        <v>46</v>
      </c>
      <c r="C12" s="31" t="s">
        <v>52</v>
      </c>
      <c r="D12" s="31" t="s">
        <v>53</v>
      </c>
      <c r="E12" s="32">
        <v>2</v>
      </c>
      <c r="F12" s="33" t="s">
        <v>20</v>
      </c>
      <c r="G12" s="31" t="s">
        <v>49</v>
      </c>
      <c r="H12" s="36" t="s">
        <v>50</v>
      </c>
      <c r="I12" s="35" t="s">
        <v>54</v>
      </c>
      <c r="J12" s="31">
        <v>100</v>
      </c>
      <c r="K12" s="31">
        <v>1</v>
      </c>
      <c r="L12" s="30" t="s">
        <v>55</v>
      </c>
      <c r="M12" s="30" t="s">
        <v>25</v>
      </c>
      <c r="N12" s="30" t="s">
        <v>25</v>
      </c>
      <c r="O12" s="30" t="s">
        <v>25</v>
      </c>
      <c r="P12" s="30" t="s">
        <v>25</v>
      </c>
      <c r="Q12" s="40">
        <f t="shared" si="1"/>
        <v>200</v>
      </c>
      <c r="R12" s="40">
        <f t="shared" si="2"/>
        <v>100</v>
      </c>
    </row>
    <row r="13" spans="1:19" s="24" customFormat="1" ht="69.95" customHeight="1" x14ac:dyDescent="0.15">
      <c r="A13" s="40">
        <v>12</v>
      </c>
      <c r="B13" s="30" t="s">
        <v>46</v>
      </c>
      <c r="C13" s="31" t="s">
        <v>56</v>
      </c>
      <c r="D13" s="31" t="s">
        <v>57</v>
      </c>
      <c r="E13" s="32">
        <v>2</v>
      </c>
      <c r="F13" s="33" t="s">
        <v>20</v>
      </c>
      <c r="G13" s="31" t="s">
        <v>58</v>
      </c>
      <c r="H13" s="36" t="s">
        <v>50</v>
      </c>
      <c r="I13" s="35" t="s">
        <v>59</v>
      </c>
      <c r="J13" s="31">
        <v>100</v>
      </c>
      <c r="K13" s="31">
        <v>2</v>
      </c>
      <c r="L13" s="30" t="s">
        <v>31</v>
      </c>
      <c r="M13" s="30" t="s">
        <v>25</v>
      </c>
      <c r="N13" s="30" t="s">
        <v>25</v>
      </c>
      <c r="O13" s="30" t="s">
        <v>25</v>
      </c>
      <c r="P13" s="30" t="s">
        <v>60</v>
      </c>
      <c r="Q13" s="40">
        <f t="shared" si="1"/>
        <v>400</v>
      </c>
      <c r="R13" s="40">
        <f t="shared" si="2"/>
        <v>200</v>
      </c>
    </row>
    <row r="14" spans="1:19" s="24" customFormat="1" ht="69.95" customHeight="1" x14ac:dyDescent="0.15">
      <c r="A14" s="40">
        <v>13</v>
      </c>
      <c r="B14" s="30" t="s">
        <v>46</v>
      </c>
      <c r="C14" s="31" t="s">
        <v>61</v>
      </c>
      <c r="D14" s="31" t="s">
        <v>62</v>
      </c>
      <c r="E14" s="32">
        <v>1</v>
      </c>
      <c r="F14" s="33" t="s">
        <v>20</v>
      </c>
      <c r="G14" s="31" t="s">
        <v>58</v>
      </c>
      <c r="H14" s="36" t="s">
        <v>50</v>
      </c>
      <c r="I14" s="35" t="s">
        <v>63</v>
      </c>
      <c r="J14" s="31">
        <v>100</v>
      </c>
      <c r="K14" s="31">
        <v>2</v>
      </c>
      <c r="L14" s="30" t="s">
        <v>24</v>
      </c>
      <c r="M14" s="30" t="s">
        <v>25</v>
      </c>
      <c r="N14" s="30" t="s">
        <v>25</v>
      </c>
      <c r="O14" s="30" t="s">
        <v>25</v>
      </c>
      <c r="P14" s="30" t="s">
        <v>25</v>
      </c>
      <c r="Q14" s="40">
        <f t="shared" si="1"/>
        <v>200</v>
      </c>
      <c r="R14" s="40">
        <f t="shared" si="2"/>
        <v>200</v>
      </c>
    </row>
    <row r="15" spans="1:19" s="24" customFormat="1" ht="69.95" customHeight="1" x14ac:dyDescent="0.15">
      <c r="A15" s="40">
        <v>14</v>
      </c>
      <c r="B15" s="30" t="s">
        <v>46</v>
      </c>
      <c r="C15" s="31" t="s">
        <v>64</v>
      </c>
      <c r="D15" s="31" t="s">
        <v>65</v>
      </c>
      <c r="E15" s="32">
        <v>2</v>
      </c>
      <c r="F15" s="33" t="s">
        <v>20</v>
      </c>
      <c r="G15" s="32" t="s">
        <v>66</v>
      </c>
      <c r="H15" s="36" t="s">
        <v>50</v>
      </c>
      <c r="I15" s="35" t="s">
        <v>67</v>
      </c>
      <c r="J15" s="31">
        <v>100</v>
      </c>
      <c r="K15" s="31">
        <v>1</v>
      </c>
      <c r="L15" s="30" t="s">
        <v>39</v>
      </c>
      <c r="M15" s="30" t="s">
        <v>25</v>
      </c>
      <c r="N15" s="30" t="s">
        <v>25</v>
      </c>
      <c r="O15" s="30" t="s">
        <v>25</v>
      </c>
      <c r="P15" s="30" t="s">
        <v>25</v>
      </c>
      <c r="Q15" s="40">
        <f t="shared" si="1"/>
        <v>200</v>
      </c>
      <c r="R15" s="40">
        <f t="shared" si="2"/>
        <v>100</v>
      </c>
    </row>
    <row r="16" spans="1:19" s="24" customFormat="1" ht="97.5" customHeight="1" x14ac:dyDescent="0.15">
      <c r="A16" s="40">
        <v>15</v>
      </c>
      <c r="B16" s="30" t="s">
        <v>46</v>
      </c>
      <c r="C16" s="31" t="s">
        <v>68</v>
      </c>
      <c r="D16" s="31" t="s">
        <v>69</v>
      </c>
      <c r="E16" s="32">
        <v>2</v>
      </c>
      <c r="F16" s="33" t="s">
        <v>20</v>
      </c>
      <c r="G16" s="31" t="s">
        <v>70</v>
      </c>
      <c r="H16" s="34" t="s">
        <v>71</v>
      </c>
      <c r="I16" s="35" t="s">
        <v>72</v>
      </c>
      <c r="J16" s="31">
        <v>50</v>
      </c>
      <c r="K16" s="31">
        <v>1</v>
      </c>
      <c r="L16" s="30" t="s">
        <v>73</v>
      </c>
      <c r="M16" s="30" t="s">
        <v>25</v>
      </c>
      <c r="N16" s="30" t="s">
        <v>25</v>
      </c>
      <c r="O16" s="30" t="s">
        <v>25</v>
      </c>
      <c r="P16" s="30" t="s">
        <v>25</v>
      </c>
      <c r="Q16" s="40">
        <f t="shared" si="1"/>
        <v>100</v>
      </c>
      <c r="R16" s="40">
        <f t="shared" si="2"/>
        <v>50</v>
      </c>
    </row>
    <row r="17" spans="1:18" s="24" customFormat="1" ht="69.95" customHeight="1" x14ac:dyDescent="0.15">
      <c r="A17" s="40">
        <v>16</v>
      </c>
      <c r="B17" s="30" t="s">
        <v>46</v>
      </c>
      <c r="C17" s="31" t="s">
        <v>74</v>
      </c>
      <c r="D17" s="31" t="s">
        <v>75</v>
      </c>
      <c r="E17" s="32">
        <v>2</v>
      </c>
      <c r="F17" s="33" t="s">
        <v>20</v>
      </c>
      <c r="G17" s="31" t="s">
        <v>70</v>
      </c>
      <c r="H17" s="34" t="s">
        <v>71</v>
      </c>
      <c r="I17" s="35" t="s">
        <v>76</v>
      </c>
      <c r="J17" s="31">
        <v>50</v>
      </c>
      <c r="K17" s="31">
        <v>1</v>
      </c>
      <c r="L17" s="30" t="s">
        <v>73</v>
      </c>
      <c r="M17" s="30" t="s">
        <v>25</v>
      </c>
      <c r="N17" s="30" t="s">
        <v>25</v>
      </c>
      <c r="O17" s="30" t="s">
        <v>25</v>
      </c>
      <c r="P17" s="30" t="s">
        <v>25</v>
      </c>
      <c r="Q17" s="40">
        <f t="shared" si="1"/>
        <v>100</v>
      </c>
      <c r="R17" s="40">
        <f t="shared" si="2"/>
        <v>50</v>
      </c>
    </row>
    <row r="18" spans="1:18" s="24" customFormat="1" ht="119.25" customHeight="1" x14ac:dyDescent="0.15">
      <c r="A18" s="40">
        <v>17</v>
      </c>
      <c r="B18" s="30" t="s">
        <v>46</v>
      </c>
      <c r="C18" s="31" t="s">
        <v>77</v>
      </c>
      <c r="D18" s="31" t="s">
        <v>78</v>
      </c>
      <c r="E18" s="32">
        <v>2</v>
      </c>
      <c r="F18" s="33" t="s">
        <v>20</v>
      </c>
      <c r="G18" s="31" t="s">
        <v>79</v>
      </c>
      <c r="H18" s="34" t="s">
        <v>80</v>
      </c>
      <c r="I18" s="35" t="s">
        <v>81</v>
      </c>
      <c r="J18" s="31">
        <v>100</v>
      </c>
      <c r="K18" s="31">
        <v>1</v>
      </c>
      <c r="L18" s="30" t="s">
        <v>82</v>
      </c>
      <c r="M18" s="30" t="s">
        <v>25</v>
      </c>
      <c r="N18" s="30" t="s">
        <v>25</v>
      </c>
      <c r="O18" s="30" t="s">
        <v>25</v>
      </c>
      <c r="P18" s="31" t="s">
        <v>83</v>
      </c>
      <c r="Q18" s="40">
        <f t="shared" si="1"/>
        <v>200</v>
      </c>
      <c r="R18" s="40">
        <f t="shared" si="2"/>
        <v>100</v>
      </c>
    </row>
    <row r="19" spans="1:18" s="24" customFormat="1" ht="69.95" customHeight="1" x14ac:dyDescent="0.15">
      <c r="A19" s="40">
        <v>18</v>
      </c>
      <c r="B19" s="30" t="s">
        <v>46</v>
      </c>
      <c r="C19" s="31" t="s">
        <v>84</v>
      </c>
      <c r="D19" s="31" t="s">
        <v>85</v>
      </c>
      <c r="E19" s="32">
        <v>2</v>
      </c>
      <c r="F19" s="33" t="s">
        <v>20</v>
      </c>
      <c r="G19" s="32" t="s">
        <v>86</v>
      </c>
      <c r="H19" s="36" t="s">
        <v>87</v>
      </c>
      <c r="I19" s="35" t="s">
        <v>88</v>
      </c>
      <c r="J19" s="31">
        <v>100</v>
      </c>
      <c r="K19" s="31">
        <v>2</v>
      </c>
      <c r="L19" s="30" t="s">
        <v>89</v>
      </c>
      <c r="M19" s="30" t="s">
        <v>25</v>
      </c>
      <c r="N19" s="30" t="s">
        <v>25</v>
      </c>
      <c r="O19" s="30" t="s">
        <v>25</v>
      </c>
      <c r="P19" s="31" t="s">
        <v>25</v>
      </c>
      <c r="Q19" s="40">
        <f t="shared" si="1"/>
        <v>400</v>
      </c>
      <c r="R19" s="40">
        <f t="shared" si="2"/>
        <v>200</v>
      </c>
    </row>
    <row r="20" spans="1:18" s="24" customFormat="1" ht="69.95" customHeight="1" x14ac:dyDescent="0.15">
      <c r="A20" s="40">
        <v>19</v>
      </c>
      <c r="B20" s="30" t="s">
        <v>46</v>
      </c>
      <c r="C20" s="31" t="s">
        <v>90</v>
      </c>
      <c r="D20" s="31" t="s">
        <v>91</v>
      </c>
      <c r="E20" s="32">
        <v>2</v>
      </c>
      <c r="F20" s="33" t="s">
        <v>20</v>
      </c>
      <c r="G20" s="31" t="s">
        <v>92</v>
      </c>
      <c r="H20" s="34" t="s">
        <v>34</v>
      </c>
      <c r="I20" s="35" t="s">
        <v>93</v>
      </c>
      <c r="J20" s="31">
        <v>80</v>
      </c>
      <c r="K20" s="31">
        <v>2</v>
      </c>
      <c r="L20" s="30" t="s">
        <v>31</v>
      </c>
      <c r="M20" s="30" t="s">
        <v>25</v>
      </c>
      <c r="N20" s="30" t="s">
        <v>25</v>
      </c>
      <c r="O20" s="30" t="s">
        <v>25</v>
      </c>
      <c r="P20" s="30" t="s">
        <v>25</v>
      </c>
      <c r="Q20" s="40">
        <f t="shared" si="1"/>
        <v>320</v>
      </c>
      <c r="R20" s="40">
        <f t="shared" si="2"/>
        <v>160</v>
      </c>
    </row>
    <row r="21" spans="1:18" s="24" customFormat="1" ht="69.95" customHeight="1" x14ac:dyDescent="0.15">
      <c r="A21" s="40">
        <v>20</v>
      </c>
      <c r="B21" s="30" t="s">
        <v>112</v>
      </c>
      <c r="C21" s="31" t="s">
        <v>113</v>
      </c>
      <c r="D21" s="31" t="s">
        <v>114</v>
      </c>
      <c r="E21" s="32">
        <v>2</v>
      </c>
      <c r="F21" s="33" t="s">
        <v>20</v>
      </c>
      <c r="G21" s="31" t="s">
        <v>115</v>
      </c>
      <c r="H21" s="34" t="s">
        <v>116</v>
      </c>
      <c r="I21" s="35" t="s">
        <v>117</v>
      </c>
      <c r="J21" s="31">
        <v>100</v>
      </c>
      <c r="K21" s="31">
        <v>1</v>
      </c>
      <c r="L21" s="30" t="s">
        <v>82</v>
      </c>
      <c r="M21" s="30" t="s">
        <v>25</v>
      </c>
      <c r="N21" s="30" t="s">
        <v>25</v>
      </c>
      <c r="O21" s="30" t="s">
        <v>25</v>
      </c>
      <c r="P21" s="31" t="s">
        <v>25</v>
      </c>
      <c r="Q21" s="40">
        <f t="shared" ref="Q21:Q29" si="3">E21*J21*K21</f>
        <v>200</v>
      </c>
      <c r="R21" s="40">
        <f t="shared" ref="R21:R29" si="4">J21*K21</f>
        <v>100</v>
      </c>
    </row>
    <row r="22" spans="1:18" s="24" customFormat="1" ht="69.95" customHeight="1" x14ac:dyDescent="0.15">
      <c r="A22" s="40">
        <v>21</v>
      </c>
      <c r="B22" s="30" t="s">
        <v>112</v>
      </c>
      <c r="C22" s="31" t="s">
        <v>118</v>
      </c>
      <c r="D22" s="31" t="s">
        <v>119</v>
      </c>
      <c r="E22" s="32">
        <v>2</v>
      </c>
      <c r="F22" s="33" t="s">
        <v>20</v>
      </c>
      <c r="G22" s="31" t="s">
        <v>120</v>
      </c>
      <c r="H22" s="34" t="s">
        <v>121</v>
      </c>
      <c r="I22" s="35" t="s">
        <v>122</v>
      </c>
      <c r="J22" s="31">
        <v>30</v>
      </c>
      <c r="K22" s="31">
        <v>1</v>
      </c>
      <c r="L22" s="30" t="s">
        <v>123</v>
      </c>
      <c r="M22" s="30" t="s">
        <v>25</v>
      </c>
      <c r="N22" s="30" t="s">
        <v>25</v>
      </c>
      <c r="O22" s="30" t="s">
        <v>25</v>
      </c>
      <c r="P22" s="30" t="s">
        <v>124</v>
      </c>
      <c r="Q22" s="40">
        <f t="shared" si="3"/>
        <v>60</v>
      </c>
      <c r="R22" s="40">
        <f t="shared" si="4"/>
        <v>30</v>
      </c>
    </row>
    <row r="23" spans="1:18" s="24" customFormat="1" ht="43.5" customHeight="1" x14ac:dyDescent="0.15">
      <c r="A23" s="40">
        <v>22</v>
      </c>
      <c r="B23" s="30" t="s">
        <v>112</v>
      </c>
      <c r="C23" s="31" t="s">
        <v>125</v>
      </c>
      <c r="D23" s="31" t="s">
        <v>126</v>
      </c>
      <c r="E23" s="32">
        <v>2</v>
      </c>
      <c r="F23" s="33" t="s">
        <v>20</v>
      </c>
      <c r="G23" s="31" t="s">
        <v>120</v>
      </c>
      <c r="H23" s="34" t="s">
        <v>121</v>
      </c>
      <c r="I23" s="35" t="s">
        <v>127</v>
      </c>
      <c r="J23" s="31">
        <v>100</v>
      </c>
      <c r="K23" s="31">
        <v>1</v>
      </c>
      <c r="L23" s="30" t="s">
        <v>82</v>
      </c>
      <c r="M23" s="30" t="s">
        <v>25</v>
      </c>
      <c r="N23" s="30" t="s">
        <v>25</v>
      </c>
      <c r="O23" s="30" t="s">
        <v>25</v>
      </c>
      <c r="P23" s="31" t="s">
        <v>25</v>
      </c>
      <c r="Q23" s="40">
        <f t="shared" si="3"/>
        <v>200</v>
      </c>
      <c r="R23" s="40">
        <f t="shared" si="4"/>
        <v>100</v>
      </c>
    </row>
    <row r="24" spans="1:18" s="24" customFormat="1" ht="69.95" customHeight="1" x14ac:dyDescent="0.15">
      <c r="A24" s="40">
        <v>23</v>
      </c>
      <c r="B24" s="30" t="s">
        <v>112</v>
      </c>
      <c r="C24" s="31" t="s">
        <v>128</v>
      </c>
      <c r="D24" s="31" t="s">
        <v>129</v>
      </c>
      <c r="E24" s="32">
        <v>2</v>
      </c>
      <c r="F24" s="31" t="s">
        <v>20</v>
      </c>
      <c r="G24" s="31" t="s">
        <v>130</v>
      </c>
      <c r="H24" s="34" t="s">
        <v>71</v>
      </c>
      <c r="I24" s="35" t="s">
        <v>131</v>
      </c>
      <c r="J24" s="31">
        <v>100</v>
      </c>
      <c r="K24" s="31">
        <v>2</v>
      </c>
      <c r="L24" s="30" t="s">
        <v>89</v>
      </c>
      <c r="M24" s="30" t="s">
        <v>25</v>
      </c>
      <c r="N24" s="30" t="s">
        <v>25</v>
      </c>
      <c r="O24" s="30" t="s">
        <v>25</v>
      </c>
      <c r="P24" s="31" t="s">
        <v>25</v>
      </c>
      <c r="Q24" s="40">
        <f t="shared" si="3"/>
        <v>400</v>
      </c>
      <c r="R24" s="40">
        <f t="shared" si="4"/>
        <v>200</v>
      </c>
    </row>
    <row r="25" spans="1:18" s="24" customFormat="1" ht="97.5" customHeight="1" x14ac:dyDescent="0.15">
      <c r="A25" s="40">
        <v>24</v>
      </c>
      <c r="B25" s="30" t="s">
        <v>112</v>
      </c>
      <c r="C25" s="31" t="s">
        <v>132</v>
      </c>
      <c r="D25" s="31" t="s">
        <v>133</v>
      </c>
      <c r="E25" s="32">
        <v>2</v>
      </c>
      <c r="F25" s="33" t="s">
        <v>20</v>
      </c>
      <c r="G25" s="32" t="s">
        <v>134</v>
      </c>
      <c r="H25" s="36" t="s">
        <v>121</v>
      </c>
      <c r="I25" s="44" t="s">
        <v>177</v>
      </c>
      <c r="J25" s="31">
        <v>30</v>
      </c>
      <c r="K25" s="31">
        <v>1</v>
      </c>
      <c r="L25" s="30" t="s">
        <v>82</v>
      </c>
      <c r="M25" s="30" t="s">
        <v>25</v>
      </c>
      <c r="N25" s="30" t="s">
        <v>25</v>
      </c>
      <c r="O25" s="30" t="s">
        <v>25</v>
      </c>
      <c r="P25" s="31" t="s">
        <v>25</v>
      </c>
      <c r="Q25" s="40">
        <f t="shared" si="3"/>
        <v>60</v>
      </c>
      <c r="R25" s="40">
        <f t="shared" si="4"/>
        <v>30</v>
      </c>
    </row>
    <row r="26" spans="1:18" s="24" customFormat="1" ht="69.95" customHeight="1" x14ac:dyDescent="0.15">
      <c r="A26" s="40">
        <v>25</v>
      </c>
      <c r="B26" s="30" t="s">
        <v>112</v>
      </c>
      <c r="C26" s="31" t="s">
        <v>135</v>
      </c>
      <c r="D26" s="31" t="s">
        <v>136</v>
      </c>
      <c r="E26" s="32">
        <v>2</v>
      </c>
      <c r="F26" s="33" t="s">
        <v>20</v>
      </c>
      <c r="G26" s="32" t="s">
        <v>137</v>
      </c>
      <c r="H26" s="36" t="s">
        <v>138</v>
      </c>
      <c r="I26" s="35" t="s">
        <v>139</v>
      </c>
      <c r="J26" s="31">
        <v>100</v>
      </c>
      <c r="K26" s="31">
        <v>2</v>
      </c>
      <c r="L26" s="30" t="s">
        <v>31</v>
      </c>
      <c r="M26" s="30" t="s">
        <v>25</v>
      </c>
      <c r="N26" s="30" t="s">
        <v>25</v>
      </c>
      <c r="O26" s="30" t="s">
        <v>25</v>
      </c>
      <c r="P26" s="31" t="s">
        <v>140</v>
      </c>
      <c r="Q26" s="40">
        <f t="shared" si="3"/>
        <v>400</v>
      </c>
      <c r="R26" s="40">
        <f t="shared" si="4"/>
        <v>200</v>
      </c>
    </row>
    <row r="27" spans="1:18" s="24" customFormat="1" ht="45" customHeight="1" x14ac:dyDescent="0.15">
      <c r="A27" s="40">
        <v>26</v>
      </c>
      <c r="B27" s="30" t="s">
        <v>112</v>
      </c>
      <c r="C27" s="31" t="s">
        <v>141</v>
      </c>
      <c r="D27" s="31" t="s">
        <v>142</v>
      </c>
      <c r="E27" s="32">
        <v>2</v>
      </c>
      <c r="F27" s="33" t="s">
        <v>20</v>
      </c>
      <c r="G27" s="31" t="s">
        <v>143</v>
      </c>
      <c r="H27" s="34" t="s">
        <v>138</v>
      </c>
      <c r="I27" s="35" t="s">
        <v>144</v>
      </c>
      <c r="J27" s="31">
        <v>100</v>
      </c>
      <c r="K27" s="31">
        <v>2</v>
      </c>
      <c r="L27" s="30" t="s">
        <v>31</v>
      </c>
      <c r="M27" s="30" t="s">
        <v>25</v>
      </c>
      <c r="N27" s="30" t="s">
        <v>25</v>
      </c>
      <c r="O27" s="30" t="s">
        <v>25</v>
      </c>
      <c r="P27" s="30" t="s">
        <v>41</v>
      </c>
      <c r="Q27" s="40">
        <f t="shared" si="3"/>
        <v>400</v>
      </c>
      <c r="R27" s="40">
        <f t="shared" si="4"/>
        <v>200</v>
      </c>
    </row>
    <row r="28" spans="1:18" s="24" customFormat="1" ht="69.95" customHeight="1" x14ac:dyDescent="0.15">
      <c r="A28" s="40">
        <v>27</v>
      </c>
      <c r="B28" s="30" t="s">
        <v>112</v>
      </c>
      <c r="C28" s="31" t="s">
        <v>145</v>
      </c>
      <c r="D28" s="31" t="s">
        <v>146</v>
      </c>
      <c r="E28" s="32">
        <v>2</v>
      </c>
      <c r="F28" s="33" t="s">
        <v>20</v>
      </c>
      <c r="G28" s="31" t="s">
        <v>147</v>
      </c>
      <c r="H28" s="34" t="s">
        <v>138</v>
      </c>
      <c r="I28" s="35" t="s">
        <v>148</v>
      </c>
      <c r="J28" s="31">
        <v>100</v>
      </c>
      <c r="K28" s="31">
        <v>2</v>
      </c>
      <c r="L28" s="30" t="s">
        <v>31</v>
      </c>
      <c r="M28" s="30" t="s">
        <v>25</v>
      </c>
      <c r="N28" s="30" t="s">
        <v>25</v>
      </c>
      <c r="O28" s="30" t="s">
        <v>25</v>
      </c>
      <c r="P28" s="30" t="s">
        <v>149</v>
      </c>
      <c r="Q28" s="40">
        <f t="shared" si="3"/>
        <v>400</v>
      </c>
      <c r="R28" s="40">
        <f t="shared" si="4"/>
        <v>200</v>
      </c>
    </row>
    <row r="29" spans="1:18" s="24" customFormat="1" ht="37.5" customHeight="1" x14ac:dyDescent="0.15">
      <c r="A29" s="40">
        <v>28</v>
      </c>
      <c r="B29" s="30" t="s">
        <v>112</v>
      </c>
      <c r="C29" s="31" t="s">
        <v>150</v>
      </c>
      <c r="D29" s="31" t="s">
        <v>151</v>
      </c>
      <c r="E29" s="32">
        <v>2</v>
      </c>
      <c r="F29" s="33" t="s">
        <v>20</v>
      </c>
      <c r="G29" s="42" t="s">
        <v>178</v>
      </c>
      <c r="H29" s="34" t="s">
        <v>138</v>
      </c>
      <c r="I29" s="35" t="s">
        <v>152</v>
      </c>
      <c r="J29" s="31">
        <v>100</v>
      </c>
      <c r="K29" s="31">
        <v>3</v>
      </c>
      <c r="L29" s="30" t="s">
        <v>153</v>
      </c>
      <c r="M29" s="30" t="s">
        <v>25</v>
      </c>
      <c r="N29" s="30" t="s">
        <v>25</v>
      </c>
      <c r="O29" s="30" t="s">
        <v>25</v>
      </c>
      <c r="P29" s="30" t="s">
        <v>25</v>
      </c>
      <c r="Q29" s="40">
        <f t="shared" si="3"/>
        <v>600</v>
      </c>
      <c r="R29" s="40">
        <f t="shared" si="4"/>
        <v>300</v>
      </c>
    </row>
    <row r="30" spans="1:18" s="25" customFormat="1" ht="30" customHeight="1" x14ac:dyDescent="0.15">
      <c r="Q30" s="16">
        <f>SUM(Q6:Q29)</f>
        <v>6680</v>
      </c>
      <c r="R30" s="16">
        <f>SUM(R6:R29)</f>
        <v>3440</v>
      </c>
    </row>
  </sheetData>
  <autoFilter ref="A1:T1" xr:uid="{00000000-0001-0000-0000-000000000000}"/>
  <phoneticPr fontId="15" type="noConversion"/>
  <dataValidations count="3">
    <dataValidation type="list" allowBlank="1" showInputMessage="1" showErrorMessage="1" sqref="L1:L5 B1:B4 B6:B29" xr:uid="{00000000-0002-0000-0000-000000000000}">
      <formula1>#REF!</formula1>
    </dataValidation>
    <dataValidation type="list" allowBlank="1" showInputMessage="1" showErrorMessage="1" sqref="B5" xr:uid="{00000000-0002-0000-0000-000001000000}">
      <formula1>$X$6:$X$6</formula1>
    </dataValidation>
    <dataValidation type="list" allowBlank="1" showInputMessage="1" showErrorMessage="1" sqref="B27:B29" xr:uid="{00000000-0002-0000-0000-000003000000}">
      <formula1>$X$6:$X$9</formula1>
    </dataValidation>
  </dataValidations>
  <pageMargins left="0.511811023622047" right="0.511811023622047" top="0.55118110236220497" bottom="0.55118110236220497" header="0.31496062992126" footer="0.31496062992126"/>
  <pageSetup paperSize="9" orientation="landscape" r:id="rId1"/>
  <ignoredErrors>
    <ignoredError sqref="B6:B7 B17:B19 B14:B16 B8:B10 B11:B13" listDataValidation="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
  <sheetViews>
    <sheetView workbookViewId="0">
      <selection activeCell="E14" sqref="E14"/>
    </sheetView>
  </sheetViews>
  <sheetFormatPr defaultColWidth="9" defaultRowHeight="13.5" x14ac:dyDescent="0.15"/>
  <cols>
    <col min="1" max="1" width="14.875" customWidth="1"/>
    <col min="2" max="2" width="9.875" style="3" customWidth="1"/>
    <col min="3" max="3" width="11.125" style="3" customWidth="1"/>
    <col min="4" max="4" width="7.875" style="3" customWidth="1"/>
    <col min="7" max="7" width="16.375" customWidth="1"/>
  </cols>
  <sheetData>
    <row r="1" spans="1:13" s="1" customFormat="1" ht="30.95" customHeight="1" x14ac:dyDescent="0.15">
      <c r="A1" s="4" t="s">
        <v>0</v>
      </c>
      <c r="B1" s="4" t="s">
        <v>154</v>
      </c>
      <c r="C1" s="4" t="s">
        <v>9</v>
      </c>
      <c r="D1" s="4" t="s">
        <v>155</v>
      </c>
      <c r="G1" s="5" t="s">
        <v>156</v>
      </c>
      <c r="H1" s="5" t="s">
        <v>154</v>
      </c>
      <c r="I1" s="5" t="s">
        <v>9</v>
      </c>
      <c r="J1" s="21" t="s">
        <v>155</v>
      </c>
      <c r="M1" s="22"/>
    </row>
    <row r="2" spans="1:13" ht="18" customHeight="1" x14ac:dyDescent="0.15">
      <c r="A2" s="6" t="s">
        <v>17</v>
      </c>
      <c r="B2" s="7">
        <v>5</v>
      </c>
      <c r="C2" s="7">
        <v>9</v>
      </c>
      <c r="D2" s="7">
        <v>720</v>
      </c>
      <c r="G2" s="8" t="s">
        <v>157</v>
      </c>
      <c r="H2" s="9">
        <v>0</v>
      </c>
      <c r="I2" s="23">
        <v>0</v>
      </c>
      <c r="J2" s="23">
        <v>0</v>
      </c>
    </row>
    <row r="3" spans="1:13" ht="18" customHeight="1" x14ac:dyDescent="0.15">
      <c r="A3" s="6" t="s">
        <v>112</v>
      </c>
      <c r="B3" s="7">
        <v>9</v>
      </c>
      <c r="C3" s="7">
        <v>15</v>
      </c>
      <c r="D3" s="7">
        <v>1360</v>
      </c>
      <c r="G3" s="10" t="s">
        <v>87</v>
      </c>
      <c r="H3" s="11">
        <v>1</v>
      </c>
      <c r="I3" s="11">
        <v>2</v>
      </c>
      <c r="J3" s="11">
        <v>200</v>
      </c>
    </row>
    <row r="4" spans="1:13" ht="18" customHeight="1" x14ac:dyDescent="0.15">
      <c r="A4" s="6" t="s">
        <v>46</v>
      </c>
      <c r="B4" s="7">
        <v>10</v>
      </c>
      <c r="C4" s="12">
        <v>15</v>
      </c>
      <c r="D4" s="7">
        <v>1360</v>
      </c>
      <c r="G4" s="10" t="s">
        <v>29</v>
      </c>
      <c r="H4" s="11">
        <v>4</v>
      </c>
      <c r="I4" s="11">
        <v>7</v>
      </c>
      <c r="J4" s="11">
        <v>520</v>
      </c>
    </row>
    <row r="5" spans="1:13" ht="18" customHeight="1" x14ac:dyDescent="0.15">
      <c r="A5" s="6" t="s">
        <v>94</v>
      </c>
      <c r="B5" s="7">
        <v>5</v>
      </c>
      <c r="C5" s="7">
        <v>7</v>
      </c>
      <c r="D5" s="7">
        <v>3150</v>
      </c>
      <c r="G5" s="10" t="s">
        <v>138</v>
      </c>
      <c r="H5" s="11">
        <v>4</v>
      </c>
      <c r="I5" s="11">
        <v>9</v>
      </c>
      <c r="J5" s="11">
        <v>900</v>
      </c>
    </row>
    <row r="6" spans="1:13" ht="18" customHeight="1" x14ac:dyDescent="0.15">
      <c r="A6" s="13" t="s">
        <v>158</v>
      </c>
      <c r="B6" s="13">
        <f>SUM(B2:B5)</f>
        <v>29</v>
      </c>
      <c r="C6" s="13">
        <f>SUM(C2:C5)</f>
        <v>46</v>
      </c>
      <c r="D6" s="13">
        <f>SUM(D2:D5)</f>
        <v>6590</v>
      </c>
      <c r="G6" s="8" t="s">
        <v>159</v>
      </c>
      <c r="H6" s="9">
        <v>0</v>
      </c>
      <c r="I6" s="23">
        <v>0</v>
      </c>
      <c r="J6" s="23">
        <v>0</v>
      </c>
    </row>
    <row r="7" spans="1:13" ht="18" customHeight="1" x14ac:dyDescent="0.15">
      <c r="B7"/>
      <c r="C7"/>
      <c r="D7"/>
      <c r="G7" s="10" t="s">
        <v>34</v>
      </c>
      <c r="H7" s="11">
        <v>2</v>
      </c>
      <c r="I7" s="11">
        <v>4</v>
      </c>
      <c r="J7" s="11">
        <v>360</v>
      </c>
    </row>
    <row r="8" spans="1:13" ht="18" customHeight="1" x14ac:dyDescent="0.15">
      <c r="B8"/>
      <c r="C8"/>
      <c r="D8"/>
      <c r="G8" s="10" t="s">
        <v>50</v>
      </c>
      <c r="H8" s="11">
        <v>5</v>
      </c>
      <c r="I8" s="9">
        <v>8</v>
      </c>
      <c r="J8" s="9">
        <v>800</v>
      </c>
    </row>
    <row r="9" spans="1:13" ht="18" customHeight="1" x14ac:dyDescent="0.15">
      <c r="B9"/>
      <c r="C9"/>
      <c r="D9"/>
      <c r="G9" s="10" t="s">
        <v>71</v>
      </c>
      <c r="H9" s="11">
        <v>3</v>
      </c>
      <c r="I9" s="11">
        <v>4</v>
      </c>
      <c r="J9" s="11">
        <v>300</v>
      </c>
    </row>
    <row r="10" spans="1:13" ht="18" customHeight="1" x14ac:dyDescent="0.15">
      <c r="B10"/>
      <c r="C10"/>
      <c r="D10"/>
      <c r="G10" s="10" t="s">
        <v>98</v>
      </c>
      <c r="H10" s="11">
        <v>4</v>
      </c>
      <c r="I10" s="11">
        <v>5</v>
      </c>
      <c r="J10" s="11">
        <v>2250</v>
      </c>
    </row>
    <row r="11" spans="1:13" ht="18" customHeight="1" x14ac:dyDescent="0.15">
      <c r="B11"/>
      <c r="C11"/>
      <c r="D11"/>
      <c r="G11" s="10" t="s">
        <v>80</v>
      </c>
      <c r="H11" s="11">
        <v>1</v>
      </c>
      <c r="I11" s="11">
        <v>1</v>
      </c>
      <c r="J11" s="11">
        <v>100</v>
      </c>
    </row>
    <row r="12" spans="1:13" ht="18" customHeight="1" x14ac:dyDescent="0.15">
      <c r="B12"/>
      <c r="C12"/>
      <c r="D12"/>
      <c r="G12" s="10" t="s">
        <v>121</v>
      </c>
      <c r="H12" s="11">
        <v>3</v>
      </c>
      <c r="I12" s="11">
        <v>3</v>
      </c>
      <c r="J12" s="11">
        <v>160</v>
      </c>
    </row>
    <row r="13" spans="1:13" ht="18" customHeight="1" x14ac:dyDescent="0.15">
      <c r="B13"/>
      <c r="C13"/>
      <c r="D13"/>
      <c r="G13" s="10" t="s">
        <v>110</v>
      </c>
      <c r="H13" s="11">
        <v>1</v>
      </c>
      <c r="I13" s="11">
        <v>2</v>
      </c>
      <c r="J13" s="11">
        <v>900</v>
      </c>
    </row>
    <row r="14" spans="1:13" ht="18" customHeight="1" x14ac:dyDescent="0.15">
      <c r="B14"/>
      <c r="C14"/>
      <c r="D14"/>
      <c r="G14" s="10" t="s">
        <v>22</v>
      </c>
      <c r="H14" s="11">
        <v>1</v>
      </c>
      <c r="I14" s="11">
        <v>1</v>
      </c>
      <c r="J14" s="11">
        <v>100</v>
      </c>
    </row>
    <row r="15" spans="1:13" ht="18" customHeight="1" x14ac:dyDescent="0.15">
      <c r="H15" s="14">
        <f>SUM(H2:H14)</f>
        <v>29</v>
      </c>
      <c r="I15" s="14">
        <f>SUM(I2:I14)</f>
        <v>46</v>
      </c>
      <c r="J15" s="14">
        <f>SUM(J2:J14)</f>
        <v>6590</v>
      </c>
    </row>
    <row r="16" spans="1:13" ht="13.5" customHeight="1" x14ac:dyDescent="0.15"/>
    <row r="17" spans="1:9" s="2" customFormat="1" ht="23.25" customHeight="1" x14ac:dyDescent="0.15">
      <c r="A17" s="50" t="s">
        <v>160</v>
      </c>
      <c r="B17" s="50"/>
      <c r="C17" s="50"/>
      <c r="D17" s="15"/>
      <c r="G17" s="51" t="s">
        <v>161</v>
      </c>
      <c r="H17" s="51"/>
      <c r="I17" s="51"/>
    </row>
    <row r="18" spans="1:9" ht="18" customHeight="1" x14ac:dyDescent="0.15">
      <c r="A18" s="17" t="s">
        <v>162</v>
      </c>
      <c r="B18" s="17" t="s">
        <v>163</v>
      </c>
      <c r="C18" s="17" t="s">
        <v>3</v>
      </c>
      <c r="G18" s="18" t="s">
        <v>0</v>
      </c>
      <c r="H18" s="52" t="s">
        <v>164</v>
      </c>
      <c r="I18" s="52"/>
    </row>
    <row r="19" spans="1:9" ht="18" customHeight="1" x14ac:dyDescent="0.15">
      <c r="A19" s="7" t="s">
        <v>165</v>
      </c>
      <c r="B19" s="7">
        <v>3677</v>
      </c>
      <c r="C19" s="7">
        <v>8494</v>
      </c>
      <c r="G19" s="19" t="s">
        <v>166</v>
      </c>
      <c r="H19" s="49">
        <v>1394</v>
      </c>
      <c r="I19" s="49"/>
    </row>
    <row r="20" spans="1:9" ht="18" customHeight="1" x14ac:dyDescent="0.15">
      <c r="A20" s="7" t="s">
        <v>167</v>
      </c>
      <c r="B20" s="7">
        <v>155</v>
      </c>
      <c r="C20" s="7">
        <v>314</v>
      </c>
      <c r="G20" s="19" t="s">
        <v>168</v>
      </c>
      <c r="H20" s="49">
        <v>63</v>
      </c>
      <c r="I20" s="49"/>
    </row>
    <row r="21" spans="1:9" ht="18" customHeight="1" x14ac:dyDescent="0.15">
      <c r="A21" s="7" t="s">
        <v>169</v>
      </c>
      <c r="B21" s="20">
        <v>1133</v>
      </c>
      <c r="C21" s="7">
        <v>2266</v>
      </c>
      <c r="G21" s="19" t="s">
        <v>112</v>
      </c>
      <c r="H21" s="47">
        <v>151</v>
      </c>
      <c r="I21" s="48"/>
    </row>
    <row r="22" spans="1:9" ht="18" customHeight="1" x14ac:dyDescent="0.15">
      <c r="A22" s="7" t="s">
        <v>158</v>
      </c>
      <c r="B22" s="7">
        <f>SUM(B19:B21)</f>
        <v>4965</v>
      </c>
      <c r="C22" s="7">
        <f>SUM(C19:C21)</f>
        <v>11074</v>
      </c>
      <c r="G22" s="19" t="s">
        <v>17</v>
      </c>
      <c r="H22" s="49">
        <v>164</v>
      </c>
      <c r="I22" s="49"/>
    </row>
  </sheetData>
  <mergeCells count="7">
    <mergeCell ref="H21:I21"/>
    <mergeCell ref="H22:I22"/>
    <mergeCell ref="A17:C17"/>
    <mergeCell ref="G17:I17"/>
    <mergeCell ref="H18:I18"/>
    <mergeCell ref="H19:I19"/>
    <mergeCell ref="H20:I20"/>
  </mergeCells>
  <phoneticPr fontId="17" type="noConversion"/>
  <pageMargins left="0.74803149606299202" right="0.74803149606299202" top="0.98425196850393704" bottom="0.98425196850393704" header="0.511811023622047" footer="0.511811023622047"/>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课程信息</vt:lpstr>
      <vt:lpstr>申报情况统计</vt:lpstr>
      <vt:lpstr>课程信息!Print_Titles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licheng</dc:creator>
  <cp:lastModifiedBy>纪玩燕</cp:lastModifiedBy>
  <cp:lastPrinted>2023-01-05T09:07:00Z</cp:lastPrinted>
  <dcterms:created xsi:type="dcterms:W3CDTF">2006-09-16T16:00:00Z</dcterms:created>
  <dcterms:modified xsi:type="dcterms:W3CDTF">2023-02-24T10:13:52Z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63463DFC0DFB21A1D1FD726382F22753</vt:lpwstr>
  </property>
  <property fmtid="{D5CDD505-2E9C-101B-9397-08002B2CF9AE}" pid="3" name="KSOProductBuildVer">
    <vt:lpwstr>2052-11.1.0.12970</vt:lpwstr>
  </property>
</Properties>
</file>